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jdrain\Desktop\"/>
    </mc:Choice>
  </mc:AlternateContent>
  <xr:revisionPtr revIDLastSave="0" documentId="13_ncr:11_{16E19B2E-22D1-4FCE-B333-C89E9764FB5F}" xr6:coauthVersionLast="44" xr6:coauthVersionMax="44" xr10:uidLastSave="{00000000-0000-0000-0000-000000000000}"/>
  <bookViews>
    <workbookView xWindow="-28920" yWindow="-120" windowWidth="29040" windowHeight="15840" xr2:uid="{00000000-000D-0000-FFFF-FFFF00000000}"/>
  </bookViews>
  <sheets>
    <sheet name="SUMMARY" sheetId="7" r:id="rId1"/>
    <sheet name="FY21" sheetId="6" r:id="rId2"/>
    <sheet name="FY21 - 10%" sheetId="8" r:id="rId3"/>
    <sheet name="FY21 - 25%" sheetId="9" r:id="rId4"/>
    <sheet name="FY21 - 50%" sheetId="10" r:id="rId5"/>
    <sheet name="Variables" sheetId="3" state="veryHidden" r:id="rId6"/>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 localSheetId="1">'FY21'!$E$18</definedName>
    <definedName name="COGS" localSheetId="2">'FY21 - 10%'!$E$19</definedName>
    <definedName name="COGS" localSheetId="3">'FY21 - 25%'!$E$19</definedName>
    <definedName name="COGS" localSheetId="4">'FY21 - 50%'!$E$19</definedName>
    <definedName name="COGS">#REF!</definedName>
    <definedName name="DATA_01" localSheetId="1" hidden="1">'FY21'!$B$2:$B$3</definedName>
    <definedName name="DATA_01" localSheetId="2" hidden="1">'FY21 - 10%'!$B$2:$B$3</definedName>
    <definedName name="DATA_01" localSheetId="3" hidden="1">'FY21 - 25%'!$B$2:$B$3</definedName>
    <definedName name="DATA_01" localSheetId="4" hidden="1">'FY21 - 50%'!$B$2:$B$3</definedName>
    <definedName name="DATA_01" hidden="1">#REF!</definedName>
    <definedName name="DATA_02" localSheetId="1" hidden="1">'FY21'!$D$6:$D$8</definedName>
    <definedName name="DATA_02" localSheetId="2" hidden="1">'FY21 - 10%'!$D$6:$D$8</definedName>
    <definedName name="DATA_02" localSheetId="3" hidden="1">'FY21 - 25%'!$D$6:$D$8</definedName>
    <definedName name="DATA_02" localSheetId="4" hidden="1">'FY21 - 50%'!$D$6:$D$8</definedName>
    <definedName name="DATA_02" hidden="1">#REF!</definedName>
    <definedName name="DATA_03" localSheetId="1" hidden="1">'FY21'!#REF!</definedName>
    <definedName name="DATA_03" localSheetId="2" hidden="1">'FY21 - 10%'!#REF!</definedName>
    <definedName name="DATA_03" localSheetId="3" hidden="1">'FY21 - 25%'!#REF!</definedName>
    <definedName name="DATA_03" localSheetId="4" hidden="1">'FY21 - 50%'!#REF!</definedName>
    <definedName name="DATA_03" hidden="1">#REF!</definedName>
    <definedName name="DATA_04" localSheetId="1" hidden="1">'FY21'!$D$12:$D$17</definedName>
    <definedName name="DATA_04" localSheetId="2" hidden="1">'FY21 - 10%'!$D$12:$D$17</definedName>
    <definedName name="DATA_04" localSheetId="3" hidden="1">'FY21 - 25%'!$D$12:$D$17</definedName>
    <definedName name="DATA_04" localSheetId="4" hidden="1">'FY21 - 50%'!$D$12:$D$17</definedName>
    <definedName name="DATA_04" hidden="1">#REF!</definedName>
    <definedName name="DATA_05" localSheetId="1" hidden="1">'FY21'!$B$17</definedName>
    <definedName name="DATA_05" localSheetId="2" hidden="1">'FY21 - 10%'!$B$17</definedName>
    <definedName name="DATA_05" localSheetId="3" hidden="1">'FY21 - 25%'!$B$17</definedName>
    <definedName name="DATA_05" localSheetId="4" hidden="1">'FY21 - 50%'!$B$17</definedName>
    <definedName name="DATA_05" hidden="1">#REF!</definedName>
    <definedName name="DATA_06" localSheetId="1" hidden="1">'FY21'!$D$21:$D$36</definedName>
    <definedName name="DATA_06" localSheetId="2" hidden="1">'FY21 - 10%'!$D$22:$D$37</definedName>
    <definedName name="DATA_06" localSheetId="3" hidden="1">'FY21 - 25%'!$D$22:$D$37</definedName>
    <definedName name="DATA_06" localSheetId="4" hidden="1">'FY21 - 50%'!$D$22:$D$37</definedName>
    <definedName name="DATA_06" hidden="1">#REF!</definedName>
    <definedName name="DATA_07" localSheetId="1" hidden="1">'FY21'!#REF!</definedName>
    <definedName name="DATA_07" localSheetId="2" hidden="1">'FY21 - 10%'!#REF!</definedName>
    <definedName name="DATA_07" localSheetId="3" hidden="1">'FY21 - 25%'!#REF!</definedName>
    <definedName name="DATA_07" localSheetId="4" hidden="1">'FY21 - 50%'!#REF!</definedName>
    <definedName name="DATA_07" hidden="1">#REF!</definedName>
    <definedName name="DATA_08" localSheetId="1" hidden="1">'FY21'!#REF!</definedName>
    <definedName name="DATA_08" localSheetId="2" hidden="1">'FY21 - 10%'!#REF!</definedName>
    <definedName name="DATA_08" localSheetId="3" hidden="1">'FY21 - 25%'!#REF!</definedName>
    <definedName name="DATA_08" localSheetId="4" hidden="1">'FY21 - 50%'!#REF!</definedName>
    <definedName name="DATA_08" hidden="1">#REF!</definedName>
    <definedName name="Gross_Profit" localSheetId="1">'FY21'!#REF!</definedName>
    <definedName name="Gross_Profit" localSheetId="2">'FY21 - 10%'!#REF!</definedName>
    <definedName name="Gross_Profit" localSheetId="3">'FY21 - 25%'!#REF!</definedName>
    <definedName name="Gross_Profit" localSheetId="4">'FY21 - 50%'!#REF!</definedName>
    <definedName name="Gross_Profit">#REF!</definedName>
    <definedName name="IntroPrintArea" hidden="1">#REF!</definedName>
    <definedName name="Inventory_Avail" localSheetId="1">'FY21'!$D$17</definedName>
    <definedName name="Inventory_Avail" localSheetId="2">'FY21 - 10%'!$D$17</definedName>
    <definedName name="Inventory_Avail" localSheetId="3">'FY21 - 25%'!$D$17</definedName>
    <definedName name="Inventory_Avail" localSheetId="4">'FY21 - 50%'!$D$17</definedName>
    <definedName name="Inventory_Avail">#REF!</definedName>
    <definedName name="Look1Area">#REF!</definedName>
    <definedName name="Look2Area">#REF!</definedName>
    <definedName name="Look3Area">#REF!</definedName>
    <definedName name="Look4Area">#REF!</definedName>
    <definedName name="Look5Area">#REF!</definedName>
    <definedName name="Net_Income" localSheetId="1">'FY21'!#REF!</definedName>
    <definedName name="Net_Income" localSheetId="2">'FY21 - 10%'!#REF!</definedName>
    <definedName name="Net_Income" localSheetId="3">'FY21 - 25%'!#REF!</definedName>
    <definedName name="Net_Income" localSheetId="4">'FY21 - 50%'!#REF!</definedName>
    <definedName name="Net_Income">#REF!</definedName>
    <definedName name="Net_Sales" localSheetId="1">'FY21'!$E$9</definedName>
    <definedName name="Net_Sales" localSheetId="2">'FY21 - 10%'!$E$9</definedName>
    <definedName name="Net_Sales" localSheetId="3">'FY21 - 25%'!$E$9</definedName>
    <definedName name="Net_Sales" localSheetId="4">'FY21 - 50%'!$E$9</definedName>
    <definedName name="Net_Sales">#REF!</definedName>
    <definedName name="Op_Income" localSheetId="1">'FY21'!$E$39</definedName>
    <definedName name="Op_Income" localSheetId="2">'FY21 - 10%'!$E$40</definedName>
    <definedName name="Op_Income" localSheetId="3">'FY21 - 25%'!$E$40</definedName>
    <definedName name="Op_Income" localSheetId="4">'FY21 - 50%'!$E$40</definedName>
    <definedName name="Op_Income">#REF!</definedName>
    <definedName name="Operating_Income" localSheetId="1">'FY21'!$E$39</definedName>
    <definedName name="Operating_Income" localSheetId="2">'FY21 - 10%'!$E$40</definedName>
    <definedName name="Operating_Income" localSheetId="3">'FY21 - 25%'!$E$40</definedName>
    <definedName name="Operating_Income" localSheetId="4">'FY21 - 50%'!$E$40</definedName>
    <definedName name="Operating_Income">#REF!</definedName>
    <definedName name="Other_Income" localSheetId="1">'FY21'!#REF!</definedName>
    <definedName name="Other_Income" localSheetId="2">'FY21 - 10%'!#REF!</definedName>
    <definedName name="Other_Income" localSheetId="3">'FY21 - 25%'!#REF!</definedName>
    <definedName name="Other_Income" localSheetId="4">'FY21 - 50%'!#REF!</definedName>
    <definedName name="Other_Income">#REF!</definedName>
    <definedName name="_xlnm.Print_Area" localSheetId="1">'FY21'!$B$1:$E$40</definedName>
    <definedName name="_xlnm.Print_Area" localSheetId="2">'FY21 - 10%'!$B$1:$E$41</definedName>
    <definedName name="_xlnm.Print_Area" localSheetId="3">'FY21 - 25%'!$B$1:$E$41</definedName>
    <definedName name="_xlnm.Print_Area" localSheetId="4">'FY21 - 50%'!$B$1:$E$41</definedName>
    <definedName name="TemplatePrintArea" localSheetId="1">'FY21'!$B$1:$E$40</definedName>
    <definedName name="TemplatePrintArea" localSheetId="2">'FY21 - 10%'!$B$1:$E$41</definedName>
    <definedName name="TemplatePrintArea" localSheetId="3">'FY21 - 25%'!$B$1:$E$41</definedName>
    <definedName name="TemplatePrintArea" localSheetId="4">'FY21 - 50%'!$B$1:$E$41</definedName>
    <definedName name="TemplatePrintArea">#REF!</definedName>
    <definedName name="Total_Expenses" localSheetId="1">'FY21'!$E$37</definedName>
    <definedName name="Total_Expenses" localSheetId="2">'FY21 - 10%'!$E$38</definedName>
    <definedName name="Total_Expenses" localSheetId="3">'FY21 - 25%'!$E$38</definedName>
    <definedName name="Total_Expenses" localSheetId="4">'FY21 - 50%'!$E$38</definedName>
    <definedName name="Total_Expens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7" l="1"/>
  <c r="F25" i="7"/>
  <c r="F24" i="7"/>
  <c r="F23" i="7"/>
  <c r="F20" i="7"/>
  <c r="E40" i="9"/>
  <c r="F19" i="7"/>
  <c r="F18" i="7"/>
  <c r="F17" i="7"/>
  <c r="F14" i="7"/>
  <c r="F13" i="7"/>
  <c r="F12" i="7"/>
  <c r="F11" i="7"/>
  <c r="F8" i="7"/>
  <c r="F7" i="7"/>
  <c r="F5" i="7"/>
  <c r="F6" i="7"/>
  <c r="E19" i="8"/>
  <c r="E40" i="8" s="1"/>
  <c r="D18" i="8"/>
  <c r="E19" i="9"/>
  <c r="D18" i="9"/>
  <c r="E19" i="10"/>
  <c r="E40" i="10" s="1"/>
  <c r="D18" i="10"/>
  <c r="E38" i="10"/>
  <c r="D17" i="10"/>
  <c r="E9" i="10"/>
  <c r="E38" i="9"/>
  <c r="D17" i="9"/>
  <c r="E9" i="9"/>
  <c r="E38" i="8"/>
  <c r="D17" i="8"/>
  <c r="E9" i="8"/>
  <c r="E39" i="6"/>
  <c r="E18" i="6"/>
  <c r="E9" i="6"/>
  <c r="E37" i="6"/>
  <c r="D17" i="6"/>
</calcChain>
</file>

<file path=xl/sharedStrings.xml><?xml version="1.0" encoding="utf-8"?>
<sst xmlns="http://schemas.openxmlformats.org/spreadsheetml/2006/main" count="174" uniqueCount="55">
  <si>
    <t>_Example</t>
  </si>
  <si>
    <t>_Shading</t>
  </si>
  <si>
    <t>_Series</t>
  </si>
  <si>
    <t>_Look</t>
  </si>
  <si>
    <t>OfficeReady 3.0</t>
  </si>
  <si>
    <t>Income Statement</t>
  </si>
  <si>
    <t>Expenses</t>
  </si>
  <si>
    <t>Supplies</t>
  </si>
  <si>
    <t>Payroll Taxes</t>
  </si>
  <si>
    <t>Repairs and Maintenance</t>
  </si>
  <si>
    <t>Utilities</t>
  </si>
  <si>
    <t>Interest Income</t>
  </si>
  <si>
    <t xml:space="preserve">    Total Expenses</t>
  </si>
  <si>
    <t>Financial Statements in U.S. Dollars</t>
  </si>
  <si>
    <t>HOUSE CORP X</t>
  </si>
  <si>
    <t>2020 - 21</t>
  </si>
  <si>
    <t>Assets</t>
  </si>
  <si>
    <t>Bank Accounts</t>
  </si>
  <si>
    <t>A/R</t>
  </si>
  <si>
    <t>Other Assets</t>
  </si>
  <si>
    <t>Total Assets</t>
  </si>
  <si>
    <t>Oridnary Income</t>
  </si>
  <si>
    <t>Revenue of House</t>
  </si>
  <si>
    <t xml:space="preserve">                              Room/Board</t>
  </si>
  <si>
    <t>Building Fund</t>
  </si>
  <si>
    <t>Parlor Fees</t>
  </si>
  <si>
    <t>Total Revenue House</t>
  </si>
  <si>
    <t>Total Income</t>
  </si>
  <si>
    <t>Meal Service</t>
  </si>
  <si>
    <t>House Director</t>
  </si>
  <si>
    <t>Cleaning/Maintenance</t>
  </si>
  <si>
    <t>Kitchen Staff</t>
  </si>
  <si>
    <t>Payroll Services</t>
  </si>
  <si>
    <t>Mortgage/Rent</t>
  </si>
  <si>
    <t>Security</t>
  </si>
  <si>
    <t>Insurance (General &amp; Workers Comp)</t>
  </si>
  <si>
    <t>Telecom</t>
  </si>
  <si>
    <t>Property Taxes</t>
  </si>
  <si>
    <t>Administrative</t>
  </si>
  <si>
    <t>Food</t>
  </si>
  <si>
    <t>Income Statement (10% Revenue Reduction)</t>
  </si>
  <si>
    <t>Net Revenue of House (-10%)</t>
  </si>
  <si>
    <t>Net Revenue of House (-25%)</t>
  </si>
  <si>
    <t>Net Revenue of House (-50%)</t>
  </si>
  <si>
    <t>HOUSE CORP X BUDGET SCENARIO ANALYSIS</t>
  </si>
  <si>
    <t xml:space="preserve">Scenario 1 </t>
  </si>
  <si>
    <t>Total Expenses</t>
  </si>
  <si>
    <t>Net Revenue</t>
  </si>
  <si>
    <t>FY 21 (JUL 20 - JUN 21)</t>
  </si>
  <si>
    <t>Scenario 2 ( - 10%)</t>
  </si>
  <si>
    <t>Scenario 3 ( - 25%)</t>
  </si>
  <si>
    <t>Scenario 4 ( - 50%)</t>
  </si>
  <si>
    <t xml:space="preserve">    Net Revenue</t>
  </si>
  <si>
    <t>Income Statement (25% Revenue Reduction)</t>
  </si>
  <si>
    <t>Income Statement (50% Revenue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</si>
</sst>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0_);[Red]\(0\)"/>
    <numFmt numFmtId="166" formatCode="0_);\(0\)"/>
  </numFmts>
  <fonts count="10"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
      <b/>
      <sz val="1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0" tint="-0.249977111117893"/>
        <bgColor indexed="64"/>
      </patternFill>
    </fill>
  </fills>
  <borders count="18">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xf numFmtId="44" fontId="1" fillId="0" borderId="0" applyFont="0" applyFill="0" applyBorder="0" applyAlignment="0" applyProtection="0"/>
  </cellStyleXfs>
  <cellXfs count="51">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38" fontId="2" fillId="0" borderId="0" xfId="0" applyFont="1" applyFill="1" applyAlignment="1" applyProtection="1">
      <alignment horizontal="centerContinuous"/>
    </xf>
    <xf numFmtId="166" fontId="2" fillId="0" borderId="0" xfId="0" applyNumberFormat="1" applyFont="1" applyFill="1" applyAlignment="1" applyProtection="1">
      <alignment horizontal="centerContinuous"/>
    </xf>
    <xf numFmtId="38" fontId="2" fillId="0" borderId="0" xfId="0" applyFont="1" applyProtection="1">
      <alignment wrapText="1"/>
    </xf>
    <xf numFmtId="38" fontId="3" fillId="0" borderId="0" xfId="0" applyFont="1" applyFill="1" applyAlignment="1" applyProtection="1">
      <alignment horizontal="centerContinuous"/>
    </xf>
    <xf numFmtId="166" fontId="3" fillId="0" borderId="0" xfId="0" applyNumberFormat="1" applyFont="1" applyFill="1" applyAlignment="1" applyProtection="1">
      <alignment horizontal="centerContinuous"/>
    </xf>
    <xf numFmtId="38" fontId="2" fillId="0" borderId="0" xfId="0" applyFont="1" applyFill="1" applyAlignment="1" applyProtection="1">
      <alignment horizontal="left"/>
      <protection locked="0"/>
    </xf>
    <xf numFmtId="166" fontId="2" fillId="0" borderId="0" xfId="0" applyNumberFormat="1" applyFont="1" applyFill="1" applyProtection="1">
      <alignment wrapText="1"/>
    </xf>
    <xf numFmtId="38" fontId="4" fillId="0" borderId="0" xfId="0" applyFont="1" applyFill="1" applyProtection="1">
      <alignment wrapText="1"/>
    </xf>
    <xf numFmtId="166" fontId="2" fillId="0" borderId="0" xfId="0" applyNumberFormat="1" applyFont="1" applyFill="1" applyBorder="1" applyProtection="1">
      <alignment wrapText="1"/>
    </xf>
    <xf numFmtId="166" fontId="2" fillId="0" borderId="0" xfId="0" applyNumberFormat="1" applyFont="1" applyProtection="1">
      <alignment wrapText="1"/>
    </xf>
    <xf numFmtId="38" fontId="7" fillId="2" borderId="0" xfId="0" applyFont="1" applyFill="1" applyAlignment="1" applyProtection="1">
      <protection locked="0"/>
    </xf>
    <xf numFmtId="166" fontId="2" fillId="0" borderId="1" xfId="0" applyNumberFormat="1" applyFont="1" applyFill="1" applyBorder="1" applyProtection="1">
      <alignment wrapText="1"/>
      <protection locked="0"/>
    </xf>
    <xf numFmtId="38" fontId="8" fillId="0" borderId="0" xfId="0" applyFont="1" applyFill="1" applyAlignment="1" applyProtection="1">
      <alignment horizontal="left"/>
      <protection locked="0"/>
    </xf>
    <xf numFmtId="38" fontId="2" fillId="0" borderId="0" xfId="0" applyFont="1" applyFill="1" applyAlignment="1" applyProtection="1">
      <alignment horizontal="left" indent="2"/>
      <protection locked="0"/>
    </xf>
    <xf numFmtId="38" fontId="5" fillId="0" borderId="0" xfId="0" applyFont="1" applyFill="1" applyAlignment="1" applyProtection="1">
      <alignment horizontal="left" indent="2"/>
      <protection locked="0"/>
    </xf>
    <xf numFmtId="38" fontId="2" fillId="0" borderId="0" xfId="0" applyFont="1" applyFill="1" applyBorder="1" applyAlignment="1" applyProtection="1">
      <alignment horizontal="left" indent="2"/>
      <protection locked="0"/>
    </xf>
    <xf numFmtId="38" fontId="2" fillId="0" borderId="0" xfId="0" applyFont="1" applyAlignment="1" applyProtection="1">
      <alignment horizontal="left" indent="2"/>
    </xf>
    <xf numFmtId="38" fontId="2" fillId="0" borderId="0" xfId="0" applyFont="1" applyFill="1" applyAlignment="1" applyProtection="1">
      <alignment horizontal="left" indent="10"/>
      <protection locked="0"/>
    </xf>
    <xf numFmtId="38" fontId="6" fillId="0" borderId="0" xfId="0" applyFont="1" applyFill="1" applyAlignment="1" applyProtection="1">
      <alignment horizontal="center"/>
      <protection locked="0"/>
    </xf>
    <xf numFmtId="44" fontId="2" fillId="0" borderId="1" xfId="4" applyFont="1" applyFill="1" applyBorder="1" applyAlignment="1" applyProtection="1">
      <alignment wrapText="1"/>
      <protection locked="0"/>
    </xf>
    <xf numFmtId="44" fontId="2" fillId="3" borderId="2" xfId="4" applyFont="1" applyFill="1" applyBorder="1" applyAlignment="1" applyProtection="1">
      <alignment wrapText="1"/>
    </xf>
    <xf numFmtId="44" fontId="2" fillId="3" borderId="3" xfId="4" applyFont="1" applyFill="1" applyBorder="1" applyAlignment="1" applyProtection="1">
      <alignment wrapText="1"/>
    </xf>
    <xf numFmtId="44" fontId="2" fillId="3" borderId="4" xfId="4" applyFont="1" applyFill="1" applyBorder="1" applyAlignment="1" applyProtection="1">
      <alignment wrapText="1"/>
    </xf>
    <xf numFmtId="38" fontId="2" fillId="0" borderId="4" xfId="0" applyFont="1" applyFill="1" applyBorder="1" applyAlignment="1" applyProtection="1">
      <alignment horizontal="left" indent="2"/>
      <protection locked="0"/>
    </xf>
    <xf numFmtId="38" fontId="0" fillId="0" borderId="6" xfId="0" applyBorder="1" applyAlignment="1">
      <alignment horizontal="center" wrapText="1"/>
    </xf>
    <xf numFmtId="38" fontId="0" fillId="0" borderId="5" xfId="0" applyBorder="1">
      <alignment wrapText="1"/>
    </xf>
    <xf numFmtId="38" fontId="0" fillId="0" borderId="8" xfId="0" applyBorder="1">
      <alignment wrapText="1"/>
    </xf>
    <xf numFmtId="38" fontId="0" fillId="0" borderId="7" xfId="0" applyBorder="1">
      <alignment wrapText="1"/>
    </xf>
    <xf numFmtId="38" fontId="0" fillId="0" borderId="7" xfId="0" applyBorder="1">
      <alignment wrapText="1"/>
    </xf>
    <xf numFmtId="38" fontId="0" fillId="0" borderId="0" xfId="0" applyBorder="1">
      <alignment wrapText="1"/>
    </xf>
    <xf numFmtId="38" fontId="0" fillId="3" borderId="5" xfId="0" applyFill="1" applyBorder="1">
      <alignment wrapText="1"/>
    </xf>
    <xf numFmtId="38" fontId="0" fillId="0" borderId="9" xfId="0" applyBorder="1" applyAlignment="1">
      <alignment horizontal="center" wrapText="1"/>
    </xf>
    <xf numFmtId="38" fontId="0" fillId="0" borderId="10" xfId="0" applyBorder="1" applyAlignment="1">
      <alignment horizontal="center" wrapText="1"/>
    </xf>
    <xf numFmtId="38" fontId="0" fillId="0" borderId="0" xfId="0" applyBorder="1">
      <alignment wrapText="1"/>
    </xf>
    <xf numFmtId="38" fontId="0" fillId="0" borderId="11" xfId="0" applyBorder="1">
      <alignment wrapText="1"/>
    </xf>
    <xf numFmtId="38" fontId="0" fillId="3" borderId="8" xfId="0" applyFill="1" applyBorder="1">
      <alignment wrapText="1"/>
    </xf>
    <xf numFmtId="38" fontId="0" fillId="0" borderId="12" xfId="0" applyBorder="1">
      <alignment wrapText="1"/>
    </xf>
    <xf numFmtId="38" fontId="0" fillId="0" borderId="0" xfId="0" applyBorder="1" applyAlignment="1">
      <alignment wrapText="1"/>
    </xf>
    <xf numFmtId="38" fontId="9" fillId="0" borderId="0" xfId="0" applyFont="1" applyFill="1" applyBorder="1" applyAlignment="1">
      <alignment wrapText="1"/>
    </xf>
    <xf numFmtId="38" fontId="9" fillId="4" borderId="13" xfId="0" applyFont="1" applyFill="1" applyBorder="1" applyAlignment="1">
      <alignment horizontal="center" wrapText="1"/>
    </xf>
    <xf numFmtId="38" fontId="9" fillId="4" borderId="14" xfId="0" applyFont="1" applyFill="1" applyBorder="1" applyAlignment="1">
      <alignment horizontal="center" wrapText="1"/>
    </xf>
    <xf numFmtId="38" fontId="9" fillId="4" borderId="15" xfId="0" applyFont="1" applyFill="1" applyBorder="1" applyAlignment="1">
      <alignment horizontal="center" wrapText="1"/>
    </xf>
    <xf numFmtId="38" fontId="0" fillId="3" borderId="16" xfId="0" applyFill="1" applyBorder="1">
      <alignment wrapText="1"/>
    </xf>
    <xf numFmtId="44" fontId="0" fillId="0" borderId="17" xfId="4" applyFont="1" applyBorder="1" applyAlignment="1">
      <alignment wrapText="1"/>
    </xf>
    <xf numFmtId="38" fontId="9" fillId="0" borderId="13" xfId="0" applyFont="1" applyBorder="1" applyAlignment="1">
      <alignment horizontal="center" wrapText="1"/>
    </xf>
    <xf numFmtId="38" fontId="9" fillId="0" borderId="14" xfId="0" applyFont="1" applyBorder="1" applyAlignment="1">
      <alignment horizontal="center" wrapText="1"/>
    </xf>
    <xf numFmtId="38" fontId="9" fillId="0" borderId="15" xfId="0" applyFont="1" applyBorder="1" applyAlignment="1">
      <alignment horizontal="center" wrapText="1"/>
    </xf>
  </cellXfs>
  <cellStyles count="5">
    <cellStyle name="Currency" xfId="4" builtinId="4"/>
    <cellStyle name="Date" xfId="1" xr:uid="{00000000-0005-0000-0000-000000000000}"/>
    <cellStyle name="Fixed" xfId="2" xr:uid="{00000000-0005-0000-0000-000001000000}"/>
    <cellStyle name="Normal" xfId="0" builtinId="0" customBuiltin="1"/>
    <cellStyle name="Text" xfId="3" xr:uid="{00000000-0005-0000-0000-000003000000}"/>
  </cellStyles>
  <dxfs count="4">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E0202-A876-4F9B-939A-9AC3D86BAE1C}">
  <dimension ref="A1:I27"/>
  <sheetViews>
    <sheetView tabSelected="1" workbookViewId="0">
      <selection activeCell="E30" sqref="E30"/>
    </sheetView>
  </sheetViews>
  <sheetFormatPr defaultRowHeight="13.2" x14ac:dyDescent="0.25"/>
  <cols>
    <col min="1" max="1" width="8.88671875" customWidth="1"/>
    <col min="6" max="6" width="12.21875" bestFit="1" customWidth="1"/>
  </cols>
  <sheetData>
    <row r="1" spans="1:9" ht="13.2" customHeight="1" x14ac:dyDescent="0.25">
      <c r="A1" s="43" t="s">
        <v>44</v>
      </c>
      <c r="B1" s="44"/>
      <c r="C1" s="44"/>
      <c r="D1" s="44"/>
      <c r="E1" s="44"/>
      <c r="F1" s="45"/>
      <c r="G1" s="42"/>
      <c r="H1" s="42"/>
      <c r="I1" s="37"/>
    </row>
    <row r="2" spans="1:9" ht="13.2" customHeight="1" x14ac:dyDescent="0.25">
      <c r="A2" s="48" t="s">
        <v>48</v>
      </c>
      <c r="B2" s="49"/>
      <c r="C2" s="49"/>
      <c r="D2" s="49"/>
      <c r="E2" s="49"/>
      <c r="F2" s="50"/>
      <c r="G2" s="41"/>
      <c r="H2" s="41"/>
      <c r="I2" s="37"/>
    </row>
    <row r="3" spans="1:9" x14ac:dyDescent="0.25">
      <c r="A3" s="35"/>
      <c r="B3" s="28"/>
      <c r="C3" s="28"/>
      <c r="D3" s="28"/>
      <c r="E3" s="28"/>
      <c r="F3" s="36"/>
      <c r="G3" s="37"/>
      <c r="H3" s="37"/>
      <c r="I3" s="37"/>
    </row>
    <row r="4" spans="1:9" x14ac:dyDescent="0.25">
      <c r="A4" s="39" t="s">
        <v>45</v>
      </c>
      <c r="B4" s="34"/>
      <c r="C4" s="34"/>
      <c r="D4" s="34"/>
      <c r="E4" s="34"/>
      <c r="F4" s="46"/>
      <c r="G4" s="37"/>
      <c r="H4" s="37"/>
      <c r="I4" s="37"/>
    </row>
    <row r="5" spans="1:9" x14ac:dyDescent="0.25">
      <c r="A5" s="32" t="s">
        <v>20</v>
      </c>
      <c r="B5" s="33"/>
      <c r="C5" s="33"/>
      <c r="D5" s="33"/>
      <c r="E5" s="33"/>
      <c r="F5" s="47">
        <f>'FY21'!$E$9</f>
        <v>335000</v>
      </c>
      <c r="G5" s="37"/>
      <c r="H5" s="37"/>
      <c r="I5" s="37"/>
    </row>
    <row r="6" spans="1:9" x14ac:dyDescent="0.25">
      <c r="A6" s="32" t="s">
        <v>27</v>
      </c>
      <c r="B6" s="33"/>
      <c r="C6" s="33"/>
      <c r="D6" s="33"/>
      <c r="E6" s="33"/>
      <c r="F6" s="47">
        <f>'FY21'!$E$18</f>
        <v>411200</v>
      </c>
      <c r="G6" s="37"/>
      <c r="H6" s="37"/>
      <c r="I6" s="37"/>
    </row>
    <row r="7" spans="1:9" x14ac:dyDescent="0.25">
      <c r="A7" s="32" t="s">
        <v>46</v>
      </c>
      <c r="B7" s="33"/>
      <c r="C7" s="33"/>
      <c r="D7" s="33"/>
      <c r="E7" s="33"/>
      <c r="F7" s="47">
        <f>'FY21'!$E$37</f>
        <v>366000</v>
      </c>
      <c r="G7" s="37"/>
      <c r="H7" s="37"/>
      <c r="I7" s="37"/>
    </row>
    <row r="8" spans="1:9" x14ac:dyDescent="0.25">
      <c r="A8" s="32" t="s">
        <v>47</v>
      </c>
      <c r="B8" s="33"/>
      <c r="C8" s="33"/>
      <c r="D8" s="33"/>
      <c r="E8" s="33"/>
      <c r="F8" s="47">
        <f>'FY21'!$E$39</f>
        <v>45200</v>
      </c>
      <c r="G8" s="37"/>
      <c r="H8" s="37"/>
      <c r="I8" s="37"/>
    </row>
    <row r="9" spans="1:9" x14ac:dyDescent="0.25">
      <c r="A9" s="31"/>
      <c r="B9" s="37"/>
      <c r="C9" s="37"/>
      <c r="D9" s="37"/>
      <c r="E9" s="37"/>
      <c r="F9" s="38"/>
      <c r="G9" s="37"/>
      <c r="H9" s="37"/>
      <c r="I9" s="37"/>
    </row>
    <row r="10" spans="1:9" x14ac:dyDescent="0.25">
      <c r="A10" s="39" t="s">
        <v>49</v>
      </c>
      <c r="B10" s="34"/>
      <c r="C10" s="34"/>
      <c r="D10" s="34"/>
      <c r="E10" s="34"/>
      <c r="F10" s="46"/>
      <c r="G10" s="37"/>
      <c r="H10" s="37"/>
      <c r="I10" s="37"/>
    </row>
    <row r="11" spans="1:9" x14ac:dyDescent="0.25">
      <c r="A11" s="32" t="s">
        <v>20</v>
      </c>
      <c r="B11" s="33"/>
      <c r="C11" s="33"/>
      <c r="D11" s="33"/>
      <c r="E11" s="33"/>
      <c r="F11" s="47">
        <f>'FY21 - 10%'!$E$9</f>
        <v>335000</v>
      </c>
      <c r="G11" s="37"/>
      <c r="H11" s="37"/>
      <c r="I11" s="37"/>
    </row>
    <row r="12" spans="1:9" x14ac:dyDescent="0.25">
      <c r="A12" s="32" t="s">
        <v>27</v>
      </c>
      <c r="B12" s="33"/>
      <c r="C12" s="33"/>
      <c r="D12" s="33"/>
      <c r="E12" s="33"/>
      <c r="F12" s="47">
        <f>'FY21 - 10%'!$E$19</f>
        <v>370080</v>
      </c>
      <c r="G12" s="37"/>
      <c r="H12" s="37"/>
      <c r="I12" s="37"/>
    </row>
    <row r="13" spans="1:9" x14ac:dyDescent="0.25">
      <c r="A13" s="32" t="s">
        <v>46</v>
      </c>
      <c r="B13" s="33"/>
      <c r="C13" s="33"/>
      <c r="D13" s="33"/>
      <c r="E13" s="33"/>
      <c r="F13" s="47">
        <f>'FY21 - 10%'!$E$38</f>
        <v>366000</v>
      </c>
      <c r="G13" s="37"/>
      <c r="H13" s="37"/>
      <c r="I13" s="37"/>
    </row>
    <row r="14" spans="1:9" x14ac:dyDescent="0.25">
      <c r="A14" s="32" t="s">
        <v>47</v>
      </c>
      <c r="B14" s="33"/>
      <c r="C14" s="33"/>
      <c r="D14" s="33"/>
      <c r="E14" s="33"/>
      <c r="F14" s="47">
        <f>'FY21 - 10%'!$E$40</f>
        <v>4080</v>
      </c>
      <c r="G14" s="37"/>
      <c r="H14" s="37"/>
      <c r="I14" s="37"/>
    </row>
    <row r="15" spans="1:9" x14ac:dyDescent="0.25">
      <c r="A15" s="31"/>
      <c r="B15" s="37"/>
      <c r="C15" s="37"/>
      <c r="D15" s="37"/>
      <c r="E15" s="37"/>
      <c r="F15" s="38"/>
      <c r="G15" s="37"/>
      <c r="H15" s="37"/>
      <c r="I15" s="37"/>
    </row>
    <row r="16" spans="1:9" x14ac:dyDescent="0.25">
      <c r="A16" s="39" t="s">
        <v>50</v>
      </c>
      <c r="B16" s="34"/>
      <c r="C16" s="34"/>
      <c r="D16" s="34"/>
      <c r="E16" s="34"/>
      <c r="F16" s="46"/>
      <c r="G16" s="37"/>
      <c r="H16" s="37"/>
      <c r="I16" s="37"/>
    </row>
    <row r="17" spans="1:9" x14ac:dyDescent="0.25">
      <c r="A17" s="32" t="s">
        <v>20</v>
      </c>
      <c r="B17" s="33"/>
      <c r="C17" s="33"/>
      <c r="D17" s="33"/>
      <c r="E17" s="33"/>
      <c r="F17" s="47">
        <f>'FY21 - 25%'!$E$9</f>
        <v>335000</v>
      </c>
      <c r="G17" s="37"/>
      <c r="H17" s="37"/>
      <c r="I17" s="37"/>
    </row>
    <row r="18" spans="1:9" x14ac:dyDescent="0.25">
      <c r="A18" s="32" t="s">
        <v>27</v>
      </c>
      <c r="B18" s="33"/>
      <c r="C18" s="33"/>
      <c r="D18" s="33"/>
      <c r="E18" s="33"/>
      <c r="F18" s="47">
        <f>'FY21 - 25%'!$E$19</f>
        <v>308400</v>
      </c>
      <c r="G18" s="37"/>
      <c r="H18" s="37"/>
      <c r="I18" s="37"/>
    </row>
    <row r="19" spans="1:9" x14ac:dyDescent="0.25">
      <c r="A19" s="32" t="s">
        <v>46</v>
      </c>
      <c r="B19" s="33"/>
      <c r="C19" s="33"/>
      <c r="D19" s="33"/>
      <c r="E19" s="33"/>
      <c r="F19" s="47">
        <f>'FY21 - 25%'!$E$38</f>
        <v>366000</v>
      </c>
      <c r="G19" s="37"/>
      <c r="H19" s="37"/>
      <c r="I19" s="37"/>
    </row>
    <row r="20" spans="1:9" x14ac:dyDescent="0.25">
      <c r="A20" s="32" t="s">
        <v>47</v>
      </c>
      <c r="B20" s="33"/>
      <c r="C20" s="33"/>
      <c r="D20" s="33"/>
      <c r="E20" s="33"/>
      <c r="F20" s="47">
        <f>'FY21 - 25%'!$E$40</f>
        <v>-57600</v>
      </c>
      <c r="G20" s="37"/>
      <c r="H20" s="37"/>
      <c r="I20" s="37"/>
    </row>
    <row r="21" spans="1:9" x14ac:dyDescent="0.25">
      <c r="A21" s="31"/>
      <c r="B21" s="37"/>
      <c r="C21" s="37"/>
      <c r="D21" s="37"/>
      <c r="E21" s="37"/>
      <c r="F21" s="38"/>
      <c r="G21" s="37"/>
      <c r="H21" s="37"/>
      <c r="I21" s="37"/>
    </row>
    <row r="22" spans="1:9" x14ac:dyDescent="0.25">
      <c r="A22" s="39" t="s">
        <v>51</v>
      </c>
      <c r="B22" s="34"/>
      <c r="C22" s="34"/>
      <c r="D22" s="34"/>
      <c r="E22" s="34"/>
      <c r="F22" s="46"/>
      <c r="G22" s="37"/>
      <c r="H22" s="37"/>
      <c r="I22" s="37"/>
    </row>
    <row r="23" spans="1:9" x14ac:dyDescent="0.25">
      <c r="A23" s="32" t="s">
        <v>20</v>
      </c>
      <c r="B23" s="33"/>
      <c r="C23" s="33"/>
      <c r="D23" s="33"/>
      <c r="E23" s="33"/>
      <c r="F23" s="47">
        <f>'FY21 - 50%'!$E$9</f>
        <v>335000</v>
      </c>
      <c r="G23" s="37"/>
      <c r="H23" s="37"/>
      <c r="I23" s="37"/>
    </row>
    <row r="24" spans="1:9" x14ac:dyDescent="0.25">
      <c r="A24" s="32" t="s">
        <v>27</v>
      </c>
      <c r="B24" s="33"/>
      <c r="C24" s="33"/>
      <c r="D24" s="33"/>
      <c r="E24" s="33"/>
      <c r="F24" s="47">
        <f>'FY21 - 50%'!$E$19</f>
        <v>205600</v>
      </c>
      <c r="G24" s="37"/>
      <c r="H24" s="37"/>
      <c r="I24" s="37"/>
    </row>
    <row r="25" spans="1:9" x14ac:dyDescent="0.25">
      <c r="A25" s="32" t="s">
        <v>46</v>
      </c>
      <c r="B25" s="33"/>
      <c r="C25" s="33"/>
      <c r="D25" s="33"/>
      <c r="E25" s="33"/>
      <c r="F25" s="47">
        <f>'FY21 - 50%'!$E$38</f>
        <v>366000</v>
      </c>
      <c r="G25" s="37"/>
      <c r="H25" s="37"/>
      <c r="I25" s="37"/>
    </row>
    <row r="26" spans="1:9" x14ac:dyDescent="0.25">
      <c r="A26" s="32" t="s">
        <v>47</v>
      </c>
      <c r="B26" s="33"/>
      <c r="C26" s="33"/>
      <c r="D26" s="33"/>
      <c r="E26" s="33"/>
      <c r="F26" s="47">
        <f>'FY21 - 50%'!$E$40</f>
        <v>-160400</v>
      </c>
      <c r="G26" s="37"/>
      <c r="H26" s="37"/>
      <c r="I26" s="37"/>
    </row>
    <row r="27" spans="1:9" x14ac:dyDescent="0.25">
      <c r="A27" s="30"/>
      <c r="B27" s="29"/>
      <c r="C27" s="29"/>
      <c r="D27" s="29"/>
      <c r="E27" s="29"/>
      <c r="F27" s="40"/>
      <c r="G27" s="37"/>
      <c r="H27" s="37"/>
      <c r="I27" s="37"/>
    </row>
  </sheetData>
  <mergeCells count="23">
    <mergeCell ref="A24:E24"/>
    <mergeCell ref="A25:E25"/>
    <mergeCell ref="A26:E26"/>
    <mergeCell ref="A1:F1"/>
    <mergeCell ref="A2:F2"/>
    <mergeCell ref="A3:F3"/>
    <mergeCell ref="A17:E17"/>
    <mergeCell ref="A18:E18"/>
    <mergeCell ref="A19:E19"/>
    <mergeCell ref="A20:E20"/>
    <mergeCell ref="A22:E22"/>
    <mergeCell ref="A23:E23"/>
    <mergeCell ref="A10:E10"/>
    <mergeCell ref="A11:E11"/>
    <mergeCell ref="A12:E12"/>
    <mergeCell ref="A13:E13"/>
    <mergeCell ref="A14:E14"/>
    <mergeCell ref="A16:E16"/>
    <mergeCell ref="A4:E4"/>
    <mergeCell ref="A5:E5"/>
    <mergeCell ref="A6:E6"/>
    <mergeCell ref="A7:E7"/>
    <mergeCell ref="A8: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885DA-F700-4F5A-BBFF-7663567D7889}">
  <sheetPr>
    <pageSetUpPr autoPageBreaks="0" fitToPage="1"/>
  </sheetPr>
  <dimension ref="A1:F42"/>
  <sheetViews>
    <sheetView showGridLines="0" zoomScaleNormal="100" workbookViewId="0">
      <selection activeCell="C44" sqref="C44"/>
    </sheetView>
  </sheetViews>
  <sheetFormatPr defaultColWidth="9.109375" defaultRowHeight="13.2" x14ac:dyDescent="0.25"/>
  <cols>
    <col min="1" max="1" width="2.6640625" style="6" customWidth="1"/>
    <col min="2" max="2" width="31.88671875" style="6" customWidth="1"/>
    <col min="3" max="3" width="31.6640625" style="6" customWidth="1"/>
    <col min="4" max="5" width="15.5546875" style="13" customWidth="1"/>
    <col min="6" max="6" width="2.6640625" style="6" customWidth="1"/>
    <col min="7" max="16384" width="9.109375" style="6"/>
  </cols>
  <sheetData>
    <row r="1" spans="1:6" s="2" customFormat="1" ht="22.8" x14ac:dyDescent="0.4">
      <c r="A1" s="1"/>
      <c r="B1" s="22" t="s">
        <v>5</v>
      </c>
      <c r="C1" s="22"/>
      <c r="D1" s="22"/>
      <c r="E1" s="22"/>
      <c r="F1" s="1"/>
    </row>
    <row r="2" spans="1:6" ht="15.75" customHeight="1" x14ac:dyDescent="0.3">
      <c r="A2" s="3"/>
      <c r="B2" s="16" t="s">
        <v>14</v>
      </c>
      <c r="C2" s="4"/>
      <c r="D2" s="5"/>
      <c r="E2" s="5"/>
      <c r="F2" s="3"/>
    </row>
    <row r="3" spans="1:6" ht="15.75" customHeight="1" x14ac:dyDescent="0.3">
      <c r="A3" s="3"/>
      <c r="B3" s="16" t="s">
        <v>15</v>
      </c>
      <c r="C3" s="7"/>
      <c r="D3" s="8"/>
      <c r="E3" s="8"/>
      <c r="F3" s="3"/>
    </row>
    <row r="4" spans="1:6" ht="24" customHeight="1" x14ac:dyDescent="0.25">
      <c r="A4" s="3"/>
      <c r="B4" s="9" t="s">
        <v>13</v>
      </c>
      <c r="C4" s="3"/>
      <c r="D4" s="10"/>
      <c r="E4" s="10"/>
      <c r="F4" s="3"/>
    </row>
    <row r="5" spans="1:6" ht="15.75" customHeight="1" x14ac:dyDescent="0.3">
      <c r="A5" s="3"/>
      <c r="B5" s="14" t="s">
        <v>16</v>
      </c>
      <c r="C5" s="11"/>
      <c r="D5" s="10"/>
      <c r="E5" s="10"/>
      <c r="F5" s="3"/>
    </row>
    <row r="6" spans="1:6" x14ac:dyDescent="0.25">
      <c r="A6" s="3"/>
      <c r="B6" s="17" t="s">
        <v>17</v>
      </c>
      <c r="C6" s="3"/>
      <c r="D6" s="23">
        <v>300000</v>
      </c>
      <c r="E6" s="10"/>
      <c r="F6" s="3"/>
    </row>
    <row r="7" spans="1:6" x14ac:dyDescent="0.25">
      <c r="A7" s="3"/>
      <c r="B7" s="17" t="s">
        <v>18</v>
      </c>
      <c r="C7" s="3"/>
      <c r="D7" s="23">
        <v>20000</v>
      </c>
      <c r="E7" s="10"/>
      <c r="F7" s="3"/>
    </row>
    <row r="8" spans="1:6" x14ac:dyDescent="0.25">
      <c r="A8" s="3"/>
      <c r="B8" s="17" t="s">
        <v>19</v>
      </c>
      <c r="C8" s="3"/>
      <c r="D8" s="23">
        <v>15000</v>
      </c>
      <c r="E8" s="10"/>
      <c r="F8" s="3"/>
    </row>
    <row r="9" spans="1:6" ht="13.8" thickBot="1" x14ac:dyDescent="0.3">
      <c r="A9" s="3"/>
      <c r="B9" s="18" t="s">
        <v>20</v>
      </c>
      <c r="C9" s="3"/>
      <c r="D9" s="12"/>
      <c r="E9" s="24">
        <f>SUM(D6:D8)</f>
        <v>335000</v>
      </c>
      <c r="F9" s="3"/>
    </row>
    <row r="10" spans="1:6" x14ac:dyDescent="0.25">
      <c r="A10" s="3"/>
      <c r="B10" s="17"/>
      <c r="C10" s="3"/>
      <c r="D10" s="12"/>
      <c r="E10" s="12"/>
      <c r="F10" s="3"/>
    </row>
    <row r="11" spans="1:6" ht="15.6" x14ac:dyDescent="0.3">
      <c r="A11" s="3"/>
      <c r="B11" s="14" t="s">
        <v>21</v>
      </c>
      <c r="C11" s="11"/>
      <c r="D11" s="10"/>
      <c r="E11" s="10"/>
      <c r="F11" s="3"/>
    </row>
    <row r="12" spans="1:6" x14ac:dyDescent="0.25">
      <c r="A12" s="3"/>
      <c r="B12" s="17" t="s">
        <v>22</v>
      </c>
      <c r="C12" s="3"/>
      <c r="D12" s="15"/>
      <c r="E12" s="10"/>
      <c r="F12" s="3"/>
    </row>
    <row r="13" spans="1:6" x14ac:dyDescent="0.25">
      <c r="A13" s="3"/>
      <c r="B13" s="17" t="s">
        <v>23</v>
      </c>
      <c r="C13" s="3"/>
      <c r="D13" s="23">
        <v>300000</v>
      </c>
      <c r="E13" s="10"/>
      <c r="F13" s="3"/>
    </row>
    <row r="14" spans="1:6" x14ac:dyDescent="0.25">
      <c r="A14" s="3"/>
      <c r="B14" s="21" t="s">
        <v>25</v>
      </c>
      <c r="C14" s="3"/>
      <c r="D14" s="23">
        <v>75000</v>
      </c>
      <c r="E14" s="10"/>
      <c r="F14" s="3"/>
    </row>
    <row r="15" spans="1:6" x14ac:dyDescent="0.25">
      <c r="A15" s="3"/>
      <c r="B15" s="21" t="s">
        <v>24</v>
      </c>
      <c r="C15" s="3"/>
      <c r="D15" s="23">
        <v>35000</v>
      </c>
      <c r="E15" s="10"/>
      <c r="F15" s="3"/>
    </row>
    <row r="16" spans="1:6" x14ac:dyDescent="0.25">
      <c r="A16" s="3"/>
      <c r="B16" s="21" t="s">
        <v>11</v>
      </c>
      <c r="C16" s="3"/>
      <c r="D16" s="23">
        <v>1200</v>
      </c>
      <c r="E16" s="10"/>
      <c r="F16" s="3"/>
    </row>
    <row r="17" spans="1:6" ht="13.8" thickBot="1" x14ac:dyDescent="0.3">
      <c r="A17" s="3"/>
      <c r="B17" s="19" t="s">
        <v>26</v>
      </c>
      <c r="C17" s="3"/>
      <c r="D17" s="24">
        <f>IF(SUM(D12:D16),SUM(D12:D16),0)</f>
        <v>411200</v>
      </c>
      <c r="E17" s="10"/>
      <c r="F17" s="3"/>
    </row>
    <row r="18" spans="1:6" ht="13.8" thickBot="1" x14ac:dyDescent="0.3">
      <c r="A18" s="3"/>
      <c r="B18" s="18" t="s">
        <v>27</v>
      </c>
      <c r="C18" s="3"/>
      <c r="D18" s="10"/>
      <c r="E18" s="24">
        <f>SUM(D13:D16)</f>
        <v>411200</v>
      </c>
      <c r="F18" s="3"/>
    </row>
    <row r="19" spans="1:6" x14ac:dyDescent="0.25">
      <c r="A19" s="3"/>
      <c r="B19" s="17"/>
      <c r="C19" s="3"/>
      <c r="D19" s="10"/>
      <c r="E19" s="10"/>
      <c r="F19" s="3"/>
    </row>
    <row r="20" spans="1:6" ht="15.75" customHeight="1" x14ac:dyDescent="0.3">
      <c r="A20" s="3"/>
      <c r="B20" s="14" t="s">
        <v>6</v>
      </c>
      <c r="C20" s="11"/>
      <c r="D20" s="10"/>
      <c r="E20" s="10"/>
      <c r="F20" s="3"/>
    </row>
    <row r="21" spans="1:6" x14ac:dyDescent="0.25">
      <c r="A21" s="3"/>
      <c r="B21" s="17" t="s">
        <v>28</v>
      </c>
      <c r="C21" s="3"/>
      <c r="D21" s="23">
        <v>20000</v>
      </c>
      <c r="E21" s="10"/>
      <c r="F21" s="3"/>
    </row>
    <row r="22" spans="1:6" x14ac:dyDescent="0.25">
      <c r="A22" s="3"/>
      <c r="B22" s="17" t="s">
        <v>39</v>
      </c>
      <c r="C22" s="3"/>
      <c r="D22" s="23">
        <v>150000</v>
      </c>
      <c r="E22" s="10"/>
      <c r="F22" s="3"/>
    </row>
    <row r="23" spans="1:6" x14ac:dyDescent="0.25">
      <c r="A23" s="3"/>
      <c r="B23" s="17" t="s">
        <v>29</v>
      </c>
      <c r="C23" s="3"/>
      <c r="D23" s="23">
        <v>35000</v>
      </c>
      <c r="E23" s="10"/>
      <c r="F23" s="3"/>
    </row>
    <row r="24" spans="1:6" x14ac:dyDescent="0.25">
      <c r="A24" s="3"/>
      <c r="B24" s="17" t="s">
        <v>30</v>
      </c>
      <c r="C24" s="3"/>
      <c r="D24" s="23">
        <v>15000</v>
      </c>
      <c r="E24" s="10"/>
      <c r="F24" s="3"/>
    </row>
    <row r="25" spans="1:6" x14ac:dyDescent="0.25">
      <c r="A25" s="3"/>
      <c r="B25" s="17" t="s">
        <v>31</v>
      </c>
      <c r="C25" s="3"/>
      <c r="D25" s="23">
        <v>4000</v>
      </c>
      <c r="E25" s="10"/>
      <c r="F25" s="3"/>
    </row>
    <row r="26" spans="1:6" x14ac:dyDescent="0.25">
      <c r="A26" s="3"/>
      <c r="B26" s="17" t="s">
        <v>8</v>
      </c>
      <c r="C26" s="3"/>
      <c r="D26" s="23">
        <v>6000</v>
      </c>
      <c r="E26" s="10"/>
      <c r="F26" s="3"/>
    </row>
    <row r="27" spans="1:6" x14ac:dyDescent="0.25">
      <c r="A27" s="3"/>
      <c r="B27" s="17" t="s">
        <v>32</v>
      </c>
      <c r="C27" s="3"/>
      <c r="D27" s="23">
        <v>1500</v>
      </c>
      <c r="E27" s="10"/>
      <c r="F27" s="3"/>
    </row>
    <row r="28" spans="1:6" x14ac:dyDescent="0.25">
      <c r="A28" s="3"/>
      <c r="B28" s="17" t="s">
        <v>33</v>
      </c>
      <c r="C28" s="3"/>
      <c r="D28" s="23">
        <v>30000</v>
      </c>
      <c r="E28" s="10"/>
      <c r="F28" s="3"/>
    </row>
    <row r="29" spans="1:6" x14ac:dyDescent="0.25">
      <c r="A29" s="3"/>
      <c r="B29" s="17" t="s">
        <v>9</v>
      </c>
      <c r="C29" s="3"/>
      <c r="D29" s="23">
        <v>15000</v>
      </c>
      <c r="E29" s="10"/>
      <c r="F29" s="3"/>
    </row>
    <row r="30" spans="1:6" x14ac:dyDescent="0.25">
      <c r="A30" s="3"/>
      <c r="B30" s="17" t="s">
        <v>7</v>
      </c>
      <c r="C30" s="3"/>
      <c r="D30" s="23">
        <v>10000</v>
      </c>
      <c r="E30" s="10"/>
      <c r="F30" s="3"/>
    </row>
    <row r="31" spans="1:6" x14ac:dyDescent="0.25">
      <c r="A31" s="3"/>
      <c r="B31" s="17" t="s">
        <v>34</v>
      </c>
      <c r="C31" s="3"/>
      <c r="D31" s="23">
        <v>20000</v>
      </c>
      <c r="E31" s="10"/>
      <c r="F31" s="3"/>
    </row>
    <row r="32" spans="1:6" x14ac:dyDescent="0.25">
      <c r="A32" s="3"/>
      <c r="B32" s="17" t="s">
        <v>35</v>
      </c>
      <c r="C32" s="3"/>
      <c r="D32" s="23">
        <v>3500</v>
      </c>
      <c r="E32" s="10"/>
      <c r="F32" s="3"/>
    </row>
    <row r="33" spans="1:6" x14ac:dyDescent="0.25">
      <c r="A33" s="3"/>
      <c r="B33" s="17" t="s">
        <v>36</v>
      </c>
      <c r="C33" s="3"/>
      <c r="D33" s="23">
        <v>2000</v>
      </c>
      <c r="E33" s="10"/>
      <c r="F33" s="3"/>
    </row>
    <row r="34" spans="1:6" x14ac:dyDescent="0.25">
      <c r="A34" s="3"/>
      <c r="B34" s="17" t="s">
        <v>37</v>
      </c>
      <c r="C34" s="3"/>
      <c r="D34" s="23">
        <v>1000</v>
      </c>
      <c r="E34" s="10"/>
      <c r="F34" s="3"/>
    </row>
    <row r="35" spans="1:6" x14ac:dyDescent="0.25">
      <c r="A35" s="3"/>
      <c r="B35" s="17" t="s">
        <v>38</v>
      </c>
      <c r="C35" s="3"/>
      <c r="D35" s="23">
        <v>1000</v>
      </c>
      <c r="E35" s="10"/>
      <c r="F35" s="3"/>
    </row>
    <row r="36" spans="1:6" x14ac:dyDescent="0.25">
      <c r="A36" s="3"/>
      <c r="B36" s="17" t="s">
        <v>10</v>
      </c>
      <c r="C36" s="3"/>
      <c r="D36" s="23">
        <v>52000</v>
      </c>
      <c r="E36" s="10"/>
      <c r="F36" s="3"/>
    </row>
    <row r="37" spans="1:6" ht="13.8" thickBot="1" x14ac:dyDescent="0.3">
      <c r="A37" s="3"/>
      <c r="B37" s="18" t="s">
        <v>12</v>
      </c>
      <c r="C37" s="3"/>
      <c r="D37" s="10"/>
      <c r="E37" s="24">
        <f>IF(SUM(D21:D36),SUM(D21:D36),0)</f>
        <v>366000</v>
      </c>
      <c r="F37" s="3"/>
    </row>
    <row r="38" spans="1:6" x14ac:dyDescent="0.25">
      <c r="A38" s="3"/>
      <c r="B38" s="18"/>
      <c r="C38" s="3"/>
      <c r="D38" s="10"/>
      <c r="E38" s="12"/>
      <c r="F38" s="3"/>
    </row>
    <row r="39" spans="1:6" ht="13.8" thickBot="1" x14ac:dyDescent="0.3">
      <c r="A39" s="3"/>
      <c r="B39" s="18" t="s">
        <v>52</v>
      </c>
      <c r="C39" s="3"/>
      <c r="D39" s="10"/>
      <c r="E39" s="24">
        <f>E18-E37</f>
        <v>45200</v>
      </c>
      <c r="F39" s="3"/>
    </row>
    <row r="40" spans="1:6" x14ac:dyDescent="0.25">
      <c r="A40" s="3"/>
      <c r="B40" s="17"/>
      <c r="C40" s="3"/>
      <c r="D40" s="10"/>
      <c r="E40" s="12"/>
      <c r="F40" s="3"/>
    </row>
    <row r="41" spans="1:6" x14ac:dyDescent="0.25">
      <c r="B41" s="20"/>
    </row>
    <row r="42" spans="1:6" x14ac:dyDescent="0.25">
      <c r="B42" s="20"/>
    </row>
  </sheetData>
  <sheetProtection formatCells="0" formatColumns="0" formatRows="0" insertColumns="0" insertRows="0" deleteColumns="0" deleteRows="0" sort="0"/>
  <mergeCells count="1">
    <mergeCell ref="B1:E1"/>
  </mergeCells>
  <conditionalFormatting sqref="E39">
    <cfRule type="colorScale" priority="1">
      <colorScale>
        <cfvo type="min"/>
        <cfvo type="percentile" val="50"/>
        <cfvo type="max"/>
        <color rgb="FFF8696B"/>
        <color rgb="FFFFEB84"/>
        <color rgb="FF63BE7B"/>
      </colorScale>
    </cfRule>
    <cfRule type="cellIs" dxfId="3" priority="2" operator="greaterThan">
      <formula>0</formula>
    </cfRule>
  </conditionalFormatting>
  <printOptions horizontalCentered="1"/>
  <pageMargins left="0.65" right="0.65" top="0.65" bottom="0.9" header="0" footer="0"/>
  <pageSetup scale="88"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1ABCF-7068-421D-80C9-1682CDF36730}">
  <sheetPr>
    <pageSetUpPr autoPageBreaks="0" fitToPage="1"/>
  </sheetPr>
  <dimension ref="A1:F43"/>
  <sheetViews>
    <sheetView showGridLines="0" zoomScaleNormal="100" workbookViewId="0">
      <selection activeCell="B1" sqref="B1:E1"/>
    </sheetView>
  </sheetViews>
  <sheetFormatPr defaultColWidth="9.109375" defaultRowHeight="13.2" x14ac:dyDescent="0.25"/>
  <cols>
    <col min="1" max="1" width="2.6640625" style="6" customWidth="1"/>
    <col min="2" max="2" width="31.88671875" style="6" customWidth="1"/>
    <col min="3" max="3" width="31.6640625" style="6" customWidth="1"/>
    <col min="4" max="5" width="15.5546875" style="13" customWidth="1"/>
    <col min="6" max="6" width="2.6640625" style="6" customWidth="1"/>
    <col min="7" max="16384" width="9.109375" style="6"/>
  </cols>
  <sheetData>
    <row r="1" spans="1:6" s="2" customFormat="1" ht="22.8" x14ac:dyDescent="0.4">
      <c r="A1" s="1"/>
      <c r="B1" s="22" t="s">
        <v>40</v>
      </c>
      <c r="C1" s="22"/>
      <c r="D1" s="22"/>
      <c r="E1" s="22"/>
      <c r="F1" s="1"/>
    </row>
    <row r="2" spans="1:6" ht="15.75" customHeight="1" x14ac:dyDescent="0.3">
      <c r="A2" s="3"/>
      <c r="B2" s="16" t="s">
        <v>14</v>
      </c>
      <c r="C2" s="4"/>
      <c r="D2" s="5"/>
      <c r="E2" s="5"/>
      <c r="F2" s="3"/>
    </row>
    <row r="3" spans="1:6" ht="15.75" customHeight="1" x14ac:dyDescent="0.3">
      <c r="A3" s="3"/>
      <c r="B3" s="16" t="s">
        <v>15</v>
      </c>
      <c r="C3" s="7"/>
      <c r="D3" s="8"/>
      <c r="E3" s="8"/>
      <c r="F3" s="3"/>
    </row>
    <row r="4" spans="1:6" ht="24" customHeight="1" x14ac:dyDescent="0.25">
      <c r="A4" s="3"/>
      <c r="B4" s="9" t="s">
        <v>13</v>
      </c>
      <c r="C4" s="3"/>
      <c r="D4" s="10"/>
      <c r="E4" s="10"/>
      <c r="F4" s="3"/>
    </row>
    <row r="5" spans="1:6" ht="15.75" customHeight="1" x14ac:dyDescent="0.3">
      <c r="A5" s="3"/>
      <c r="B5" s="14" t="s">
        <v>16</v>
      </c>
      <c r="C5" s="11"/>
      <c r="D5" s="10"/>
      <c r="E5" s="10"/>
      <c r="F5" s="3"/>
    </row>
    <row r="6" spans="1:6" x14ac:dyDescent="0.25">
      <c r="A6" s="3"/>
      <c r="B6" s="17" t="s">
        <v>17</v>
      </c>
      <c r="C6" s="3"/>
      <c r="D6" s="23">
        <v>300000</v>
      </c>
      <c r="E6" s="10"/>
      <c r="F6" s="3"/>
    </row>
    <row r="7" spans="1:6" x14ac:dyDescent="0.25">
      <c r="A7" s="3"/>
      <c r="B7" s="17" t="s">
        <v>18</v>
      </c>
      <c r="C7" s="3"/>
      <c r="D7" s="23">
        <v>20000</v>
      </c>
      <c r="E7" s="10"/>
      <c r="F7" s="3"/>
    </row>
    <row r="8" spans="1:6" x14ac:dyDescent="0.25">
      <c r="A8" s="3"/>
      <c r="B8" s="17" t="s">
        <v>19</v>
      </c>
      <c r="C8" s="3"/>
      <c r="D8" s="23">
        <v>15000</v>
      </c>
      <c r="E8" s="10"/>
      <c r="F8" s="3"/>
    </row>
    <row r="9" spans="1:6" ht="13.8" thickBot="1" x14ac:dyDescent="0.3">
      <c r="A9" s="3"/>
      <c r="B9" s="18" t="s">
        <v>20</v>
      </c>
      <c r="C9" s="3"/>
      <c r="D9" s="12"/>
      <c r="E9" s="24">
        <f>SUM(D6:D8)</f>
        <v>335000</v>
      </c>
      <c r="F9" s="3"/>
    </row>
    <row r="10" spans="1:6" x14ac:dyDescent="0.25">
      <c r="A10" s="3"/>
      <c r="B10" s="17"/>
      <c r="C10" s="3"/>
      <c r="D10" s="12"/>
      <c r="E10" s="12"/>
      <c r="F10" s="3"/>
    </row>
    <row r="11" spans="1:6" ht="15.6" x14ac:dyDescent="0.3">
      <c r="A11" s="3"/>
      <c r="B11" s="14" t="s">
        <v>21</v>
      </c>
      <c r="C11" s="11"/>
      <c r="D11" s="10"/>
      <c r="E11" s="10"/>
      <c r="F11" s="3"/>
    </row>
    <row r="12" spans="1:6" x14ac:dyDescent="0.25">
      <c r="A12" s="3"/>
      <c r="B12" s="17" t="s">
        <v>22</v>
      </c>
      <c r="C12" s="3"/>
      <c r="D12" s="15"/>
      <c r="E12" s="10"/>
      <c r="F12" s="3"/>
    </row>
    <row r="13" spans="1:6" x14ac:dyDescent="0.25">
      <c r="A13" s="3"/>
      <c r="B13" s="17" t="s">
        <v>23</v>
      </c>
      <c r="C13" s="3"/>
      <c r="D13" s="23">
        <v>300000</v>
      </c>
      <c r="E13" s="10"/>
      <c r="F13" s="3"/>
    </row>
    <row r="14" spans="1:6" x14ac:dyDescent="0.25">
      <c r="A14" s="3"/>
      <c r="B14" s="21" t="s">
        <v>25</v>
      </c>
      <c r="C14" s="3"/>
      <c r="D14" s="23">
        <v>75000</v>
      </c>
      <c r="E14" s="10"/>
      <c r="F14" s="3"/>
    </row>
    <row r="15" spans="1:6" x14ac:dyDescent="0.25">
      <c r="A15" s="3"/>
      <c r="B15" s="21" t="s">
        <v>24</v>
      </c>
      <c r="C15" s="3"/>
      <c r="D15" s="23">
        <v>35000</v>
      </c>
      <c r="E15" s="10"/>
      <c r="F15" s="3"/>
    </row>
    <row r="16" spans="1:6" x14ac:dyDescent="0.25">
      <c r="A16" s="3"/>
      <c r="B16" s="21" t="s">
        <v>11</v>
      </c>
      <c r="C16" s="3"/>
      <c r="D16" s="23">
        <v>1200</v>
      </c>
      <c r="E16" s="10"/>
      <c r="F16" s="3"/>
    </row>
    <row r="17" spans="1:6" x14ac:dyDescent="0.25">
      <c r="A17" s="3"/>
      <c r="B17" s="19" t="s">
        <v>26</v>
      </c>
      <c r="C17" s="3"/>
      <c r="D17" s="25">
        <f>IF(SUM(D12:D16),SUM(D12:D16),0)</f>
        <v>411200</v>
      </c>
      <c r="E17" s="10"/>
      <c r="F17" s="3"/>
    </row>
    <row r="18" spans="1:6" x14ac:dyDescent="0.25">
      <c r="A18" s="3"/>
      <c r="B18" s="19" t="s">
        <v>41</v>
      </c>
      <c r="C18" s="3"/>
      <c r="D18" s="26">
        <f>D17*(1-0.1)</f>
        <v>370080</v>
      </c>
      <c r="E18" s="10"/>
      <c r="F18" s="3"/>
    </row>
    <row r="19" spans="1:6" ht="13.8" thickBot="1" x14ac:dyDescent="0.3">
      <c r="A19" s="3"/>
      <c r="B19" s="18" t="s">
        <v>27</v>
      </c>
      <c r="C19" s="3"/>
      <c r="D19" s="10"/>
      <c r="E19" s="24">
        <f>D17*(1-0.1)</f>
        <v>370080</v>
      </c>
      <c r="F19" s="3"/>
    </row>
    <row r="20" spans="1:6" x14ac:dyDescent="0.25">
      <c r="A20" s="3"/>
      <c r="B20" s="17"/>
      <c r="C20" s="3"/>
      <c r="D20" s="10"/>
      <c r="E20" s="10"/>
      <c r="F20" s="3"/>
    </row>
    <row r="21" spans="1:6" ht="15.75" customHeight="1" x14ac:dyDescent="0.3">
      <c r="A21" s="3"/>
      <c r="B21" s="14" t="s">
        <v>6</v>
      </c>
      <c r="C21" s="11"/>
      <c r="D21" s="10"/>
      <c r="E21" s="10"/>
      <c r="F21" s="3"/>
    </row>
    <row r="22" spans="1:6" x14ac:dyDescent="0.25">
      <c r="A22" s="3"/>
      <c r="B22" s="17" t="s">
        <v>28</v>
      </c>
      <c r="C22" s="3"/>
      <c r="D22" s="23">
        <v>20000</v>
      </c>
      <c r="E22" s="10"/>
      <c r="F22" s="3"/>
    </row>
    <row r="23" spans="1:6" x14ac:dyDescent="0.25">
      <c r="A23" s="3"/>
      <c r="B23" s="17" t="s">
        <v>39</v>
      </c>
      <c r="C23" s="3"/>
      <c r="D23" s="23">
        <v>150000</v>
      </c>
      <c r="E23" s="10"/>
      <c r="F23" s="3"/>
    </row>
    <row r="24" spans="1:6" x14ac:dyDescent="0.25">
      <c r="A24" s="3"/>
      <c r="B24" s="17" t="s">
        <v>29</v>
      </c>
      <c r="C24" s="3"/>
      <c r="D24" s="23">
        <v>35000</v>
      </c>
      <c r="E24" s="10"/>
      <c r="F24" s="3"/>
    </row>
    <row r="25" spans="1:6" x14ac:dyDescent="0.25">
      <c r="A25" s="3"/>
      <c r="B25" s="17" t="s">
        <v>30</v>
      </c>
      <c r="C25" s="3"/>
      <c r="D25" s="23">
        <v>15000</v>
      </c>
      <c r="E25" s="10"/>
      <c r="F25" s="3"/>
    </row>
    <row r="26" spans="1:6" x14ac:dyDescent="0.25">
      <c r="A26" s="3"/>
      <c r="B26" s="17" t="s">
        <v>31</v>
      </c>
      <c r="C26" s="3"/>
      <c r="D26" s="23">
        <v>4000</v>
      </c>
      <c r="E26" s="10"/>
      <c r="F26" s="3"/>
    </row>
    <row r="27" spans="1:6" x14ac:dyDescent="0.25">
      <c r="A27" s="3"/>
      <c r="B27" s="17" t="s">
        <v>8</v>
      </c>
      <c r="C27" s="3"/>
      <c r="D27" s="23">
        <v>6000</v>
      </c>
      <c r="E27" s="10"/>
      <c r="F27" s="3"/>
    </row>
    <row r="28" spans="1:6" x14ac:dyDescent="0.25">
      <c r="A28" s="3"/>
      <c r="B28" s="17" t="s">
        <v>32</v>
      </c>
      <c r="C28" s="3"/>
      <c r="D28" s="23">
        <v>1500</v>
      </c>
      <c r="E28" s="10"/>
      <c r="F28" s="3"/>
    </row>
    <row r="29" spans="1:6" x14ac:dyDescent="0.25">
      <c r="A29" s="3"/>
      <c r="B29" s="17" t="s">
        <v>33</v>
      </c>
      <c r="C29" s="3"/>
      <c r="D29" s="23">
        <v>30000</v>
      </c>
      <c r="E29" s="10"/>
      <c r="F29" s="3"/>
    </row>
    <row r="30" spans="1:6" x14ac:dyDescent="0.25">
      <c r="A30" s="3"/>
      <c r="B30" s="17" t="s">
        <v>9</v>
      </c>
      <c r="C30" s="3"/>
      <c r="D30" s="23">
        <v>15000</v>
      </c>
      <c r="E30" s="10"/>
      <c r="F30" s="3"/>
    </row>
    <row r="31" spans="1:6" x14ac:dyDescent="0.25">
      <c r="A31" s="3"/>
      <c r="B31" s="17" t="s">
        <v>7</v>
      </c>
      <c r="C31" s="3"/>
      <c r="D31" s="23">
        <v>10000</v>
      </c>
      <c r="E31" s="10"/>
      <c r="F31" s="3"/>
    </row>
    <row r="32" spans="1:6" x14ac:dyDescent="0.25">
      <c r="A32" s="3"/>
      <c r="B32" s="17" t="s">
        <v>34</v>
      </c>
      <c r="C32" s="3"/>
      <c r="D32" s="23">
        <v>20000</v>
      </c>
      <c r="E32" s="10"/>
      <c r="F32" s="3"/>
    </row>
    <row r="33" spans="1:6" x14ac:dyDescent="0.25">
      <c r="A33" s="3"/>
      <c r="B33" s="17" t="s">
        <v>35</v>
      </c>
      <c r="C33" s="3"/>
      <c r="D33" s="23">
        <v>3500</v>
      </c>
      <c r="E33" s="10"/>
      <c r="F33" s="3"/>
    </row>
    <row r="34" spans="1:6" x14ac:dyDescent="0.25">
      <c r="A34" s="3"/>
      <c r="B34" s="17" t="s">
        <v>36</v>
      </c>
      <c r="C34" s="3"/>
      <c r="D34" s="23">
        <v>2000</v>
      </c>
      <c r="E34" s="10"/>
      <c r="F34" s="3"/>
    </row>
    <row r="35" spans="1:6" x14ac:dyDescent="0.25">
      <c r="A35" s="3"/>
      <c r="B35" s="17" t="s">
        <v>37</v>
      </c>
      <c r="C35" s="3"/>
      <c r="D35" s="23">
        <v>1000</v>
      </c>
      <c r="E35" s="10"/>
      <c r="F35" s="3"/>
    </row>
    <row r="36" spans="1:6" x14ac:dyDescent="0.25">
      <c r="A36" s="3"/>
      <c r="B36" s="17" t="s">
        <v>38</v>
      </c>
      <c r="C36" s="3"/>
      <c r="D36" s="23">
        <v>1000</v>
      </c>
      <c r="E36" s="10"/>
      <c r="F36" s="3"/>
    </row>
    <row r="37" spans="1:6" x14ac:dyDescent="0.25">
      <c r="A37" s="3"/>
      <c r="B37" s="17" t="s">
        <v>10</v>
      </c>
      <c r="C37" s="3"/>
      <c r="D37" s="23">
        <v>52000</v>
      </c>
      <c r="E37" s="10"/>
      <c r="F37" s="3"/>
    </row>
    <row r="38" spans="1:6" ht="13.8" thickBot="1" x14ac:dyDescent="0.3">
      <c r="A38" s="3"/>
      <c r="B38" s="18" t="s">
        <v>12</v>
      </c>
      <c r="C38" s="3"/>
      <c r="D38" s="10"/>
      <c r="E38" s="24">
        <f>IF(SUM(D22:D37),SUM(D22:D37),0)</f>
        <v>366000</v>
      </c>
      <c r="F38" s="3"/>
    </row>
    <row r="39" spans="1:6" x14ac:dyDescent="0.25">
      <c r="A39" s="3"/>
      <c r="B39" s="18"/>
      <c r="C39" s="3"/>
      <c r="D39" s="10"/>
      <c r="E39" s="12"/>
      <c r="F39" s="3"/>
    </row>
    <row r="40" spans="1:6" ht="13.8" thickBot="1" x14ac:dyDescent="0.3">
      <c r="A40" s="3"/>
      <c r="B40" s="18" t="s">
        <v>52</v>
      </c>
      <c r="C40" s="3"/>
      <c r="D40" s="10"/>
      <c r="E40" s="24">
        <f>E19-E38</f>
        <v>4080</v>
      </c>
      <c r="F40" s="3"/>
    </row>
    <row r="41" spans="1:6" x14ac:dyDescent="0.25">
      <c r="A41" s="3"/>
      <c r="B41" s="17"/>
      <c r="C41" s="3"/>
      <c r="D41" s="10"/>
      <c r="E41" s="12"/>
      <c r="F41" s="3"/>
    </row>
    <row r="42" spans="1:6" x14ac:dyDescent="0.25">
      <c r="B42" s="20"/>
    </row>
    <row r="43" spans="1:6" x14ac:dyDescent="0.25">
      <c r="B43" s="20"/>
    </row>
  </sheetData>
  <sheetProtection formatCells="0" formatColumns="0" formatRows="0" insertColumns="0" insertRows="0" deleteColumns="0" deleteRows="0" sort="0"/>
  <mergeCells count="1">
    <mergeCell ref="B1:E1"/>
  </mergeCells>
  <conditionalFormatting sqref="E40">
    <cfRule type="colorScale" priority="1">
      <colorScale>
        <cfvo type="min"/>
        <cfvo type="percentile" val="50"/>
        <cfvo type="max"/>
        <color rgb="FFF8696B"/>
        <color rgb="FFFFEB84"/>
        <color rgb="FF63BE7B"/>
      </colorScale>
    </cfRule>
    <cfRule type="cellIs" dxfId="2" priority="2" operator="greaterThan">
      <formula>0</formula>
    </cfRule>
  </conditionalFormatting>
  <printOptions horizontalCentered="1"/>
  <pageMargins left="0.65" right="0.65" top="0.65" bottom="0.9" header="0" footer="0"/>
  <pageSetup scale="8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3E5FB-D6F6-4C0B-8BAE-662C543AA0A2}">
  <sheetPr>
    <pageSetUpPr autoPageBreaks="0" fitToPage="1"/>
  </sheetPr>
  <dimension ref="A1:F43"/>
  <sheetViews>
    <sheetView showGridLines="0" zoomScaleNormal="100" workbookViewId="0">
      <selection activeCell="B1" sqref="B1:E1"/>
    </sheetView>
  </sheetViews>
  <sheetFormatPr defaultColWidth="9.109375" defaultRowHeight="13.2" x14ac:dyDescent="0.25"/>
  <cols>
    <col min="1" max="1" width="2.6640625" style="6" customWidth="1"/>
    <col min="2" max="2" width="31.88671875" style="6" customWidth="1"/>
    <col min="3" max="3" width="31.6640625" style="6" customWidth="1"/>
    <col min="4" max="5" width="15.5546875" style="13" customWidth="1"/>
    <col min="6" max="6" width="2.6640625" style="6" customWidth="1"/>
    <col min="7" max="16384" width="9.109375" style="6"/>
  </cols>
  <sheetData>
    <row r="1" spans="1:6" s="2" customFormat="1" ht="22.8" x14ac:dyDescent="0.4">
      <c r="A1" s="1"/>
      <c r="B1" s="22" t="s">
        <v>53</v>
      </c>
      <c r="C1" s="22"/>
      <c r="D1" s="22"/>
      <c r="E1" s="22"/>
      <c r="F1" s="1"/>
    </row>
    <row r="2" spans="1:6" ht="15.75" customHeight="1" x14ac:dyDescent="0.3">
      <c r="A2" s="3"/>
      <c r="B2" s="16" t="s">
        <v>14</v>
      </c>
      <c r="C2" s="4"/>
      <c r="D2" s="5"/>
      <c r="E2" s="5"/>
      <c r="F2" s="3"/>
    </row>
    <row r="3" spans="1:6" ht="15.75" customHeight="1" x14ac:dyDescent="0.3">
      <c r="A3" s="3"/>
      <c r="B3" s="16" t="s">
        <v>15</v>
      </c>
      <c r="C3" s="7"/>
      <c r="D3" s="8"/>
      <c r="E3" s="8"/>
      <c r="F3" s="3"/>
    </row>
    <row r="4" spans="1:6" ht="24" customHeight="1" x14ac:dyDescent="0.25">
      <c r="A4" s="3"/>
      <c r="B4" s="9" t="s">
        <v>13</v>
      </c>
      <c r="C4" s="3"/>
      <c r="D4" s="10"/>
      <c r="E4" s="10"/>
      <c r="F4" s="3"/>
    </row>
    <row r="5" spans="1:6" ht="15.75" customHeight="1" x14ac:dyDescent="0.3">
      <c r="A5" s="3"/>
      <c r="B5" s="14" t="s">
        <v>16</v>
      </c>
      <c r="C5" s="11"/>
      <c r="D5" s="10"/>
      <c r="E5" s="10"/>
      <c r="F5" s="3"/>
    </row>
    <row r="6" spans="1:6" x14ac:dyDescent="0.25">
      <c r="A6" s="3"/>
      <c r="B6" s="17" t="s">
        <v>17</v>
      </c>
      <c r="C6" s="3"/>
      <c r="D6" s="23">
        <v>300000</v>
      </c>
      <c r="E6" s="10"/>
      <c r="F6" s="3"/>
    </row>
    <row r="7" spans="1:6" x14ac:dyDescent="0.25">
      <c r="A7" s="3"/>
      <c r="B7" s="17" t="s">
        <v>18</v>
      </c>
      <c r="C7" s="3"/>
      <c r="D7" s="23">
        <v>20000</v>
      </c>
      <c r="E7" s="10"/>
      <c r="F7" s="3"/>
    </row>
    <row r="8" spans="1:6" x14ac:dyDescent="0.25">
      <c r="A8" s="3"/>
      <c r="B8" s="17" t="s">
        <v>19</v>
      </c>
      <c r="C8" s="3"/>
      <c r="D8" s="23">
        <v>15000</v>
      </c>
      <c r="E8" s="10"/>
      <c r="F8" s="3"/>
    </row>
    <row r="9" spans="1:6" ht="13.8" thickBot="1" x14ac:dyDescent="0.3">
      <c r="A9" s="3"/>
      <c r="B9" s="18" t="s">
        <v>20</v>
      </c>
      <c r="C9" s="3"/>
      <c r="D9" s="12"/>
      <c r="E9" s="24">
        <f>SUM(D6:D8)</f>
        <v>335000</v>
      </c>
      <c r="F9" s="3"/>
    </row>
    <row r="10" spans="1:6" x14ac:dyDescent="0.25">
      <c r="A10" s="3"/>
      <c r="B10" s="17"/>
      <c r="C10" s="3"/>
      <c r="D10" s="12"/>
      <c r="E10" s="12"/>
      <c r="F10" s="3"/>
    </row>
    <row r="11" spans="1:6" ht="15.6" x14ac:dyDescent="0.3">
      <c r="A11" s="3"/>
      <c r="B11" s="14" t="s">
        <v>21</v>
      </c>
      <c r="C11" s="11"/>
      <c r="D11" s="10"/>
      <c r="E11" s="10"/>
      <c r="F11" s="3"/>
    </row>
    <row r="12" spans="1:6" x14ac:dyDescent="0.25">
      <c r="A12" s="3"/>
      <c r="B12" s="17" t="s">
        <v>22</v>
      </c>
      <c r="C12" s="3"/>
      <c r="D12" s="15"/>
      <c r="E12" s="10"/>
      <c r="F12" s="3"/>
    </row>
    <row r="13" spans="1:6" x14ac:dyDescent="0.25">
      <c r="A13" s="3"/>
      <c r="B13" s="17" t="s">
        <v>23</v>
      </c>
      <c r="C13" s="3"/>
      <c r="D13" s="23">
        <v>300000</v>
      </c>
      <c r="E13" s="10"/>
      <c r="F13" s="3"/>
    </row>
    <row r="14" spans="1:6" x14ac:dyDescent="0.25">
      <c r="A14" s="3"/>
      <c r="B14" s="21" t="s">
        <v>25</v>
      </c>
      <c r="C14" s="3"/>
      <c r="D14" s="23">
        <v>75000</v>
      </c>
      <c r="E14" s="10"/>
      <c r="F14" s="3"/>
    </row>
    <row r="15" spans="1:6" x14ac:dyDescent="0.25">
      <c r="A15" s="3"/>
      <c r="B15" s="21" t="s">
        <v>24</v>
      </c>
      <c r="C15" s="3"/>
      <c r="D15" s="23">
        <v>35000</v>
      </c>
      <c r="E15" s="10"/>
      <c r="F15" s="3"/>
    </row>
    <row r="16" spans="1:6" x14ac:dyDescent="0.25">
      <c r="A16" s="3"/>
      <c r="B16" s="21" t="s">
        <v>11</v>
      </c>
      <c r="C16" s="3"/>
      <c r="D16" s="23">
        <v>1200</v>
      </c>
      <c r="E16" s="10"/>
      <c r="F16" s="3"/>
    </row>
    <row r="17" spans="1:6" x14ac:dyDescent="0.25">
      <c r="A17" s="3"/>
      <c r="B17" s="19" t="s">
        <v>26</v>
      </c>
      <c r="C17" s="3"/>
      <c r="D17" s="25">
        <f>IF(SUM(D12:D16),SUM(D12:D16),0)</f>
        <v>411200</v>
      </c>
      <c r="E17" s="10"/>
      <c r="F17" s="3"/>
    </row>
    <row r="18" spans="1:6" x14ac:dyDescent="0.25">
      <c r="A18" s="3"/>
      <c r="B18" s="27" t="s">
        <v>42</v>
      </c>
      <c r="C18" s="3"/>
      <c r="D18" s="26">
        <f>D17*(1-0.25)</f>
        <v>308400</v>
      </c>
      <c r="E18" s="10"/>
      <c r="F18" s="3"/>
    </row>
    <row r="19" spans="1:6" ht="13.8" thickBot="1" x14ac:dyDescent="0.3">
      <c r="A19" s="3"/>
      <c r="B19" s="18" t="s">
        <v>27</v>
      </c>
      <c r="C19" s="3"/>
      <c r="D19" s="10"/>
      <c r="E19" s="24">
        <f>D17*(1-0.25)</f>
        <v>308400</v>
      </c>
      <c r="F19" s="3"/>
    </row>
    <row r="20" spans="1:6" x14ac:dyDescent="0.25">
      <c r="A20" s="3"/>
      <c r="B20" s="17"/>
      <c r="C20" s="3"/>
      <c r="D20" s="10"/>
      <c r="E20" s="10"/>
      <c r="F20" s="3"/>
    </row>
    <row r="21" spans="1:6" ht="15.75" customHeight="1" x14ac:dyDescent="0.3">
      <c r="A21" s="3"/>
      <c r="B21" s="14" t="s">
        <v>6</v>
      </c>
      <c r="C21" s="11"/>
      <c r="D21" s="10"/>
      <c r="E21" s="10"/>
      <c r="F21" s="3"/>
    </row>
    <row r="22" spans="1:6" x14ac:dyDescent="0.25">
      <c r="A22" s="3"/>
      <c r="B22" s="17" t="s">
        <v>28</v>
      </c>
      <c r="C22" s="3"/>
      <c r="D22" s="23">
        <v>20000</v>
      </c>
      <c r="E22" s="10"/>
      <c r="F22" s="3"/>
    </row>
    <row r="23" spans="1:6" x14ac:dyDescent="0.25">
      <c r="A23" s="3"/>
      <c r="B23" s="17" t="s">
        <v>39</v>
      </c>
      <c r="C23" s="3"/>
      <c r="D23" s="23">
        <v>150000</v>
      </c>
      <c r="E23" s="10"/>
      <c r="F23" s="3"/>
    </row>
    <row r="24" spans="1:6" x14ac:dyDescent="0.25">
      <c r="A24" s="3"/>
      <c r="B24" s="17" t="s">
        <v>29</v>
      </c>
      <c r="C24" s="3"/>
      <c r="D24" s="23">
        <v>35000</v>
      </c>
      <c r="E24" s="10"/>
      <c r="F24" s="3"/>
    </row>
    <row r="25" spans="1:6" x14ac:dyDescent="0.25">
      <c r="A25" s="3"/>
      <c r="B25" s="17" t="s">
        <v>30</v>
      </c>
      <c r="C25" s="3"/>
      <c r="D25" s="23">
        <v>15000</v>
      </c>
      <c r="E25" s="10"/>
      <c r="F25" s="3"/>
    </row>
    <row r="26" spans="1:6" x14ac:dyDescent="0.25">
      <c r="A26" s="3"/>
      <c r="B26" s="17" t="s">
        <v>31</v>
      </c>
      <c r="C26" s="3"/>
      <c r="D26" s="23">
        <v>4000</v>
      </c>
      <c r="E26" s="10"/>
      <c r="F26" s="3"/>
    </row>
    <row r="27" spans="1:6" x14ac:dyDescent="0.25">
      <c r="A27" s="3"/>
      <c r="B27" s="17" t="s">
        <v>8</v>
      </c>
      <c r="C27" s="3"/>
      <c r="D27" s="23">
        <v>6000</v>
      </c>
      <c r="E27" s="10"/>
      <c r="F27" s="3"/>
    </row>
    <row r="28" spans="1:6" x14ac:dyDescent="0.25">
      <c r="A28" s="3"/>
      <c r="B28" s="17" t="s">
        <v>32</v>
      </c>
      <c r="C28" s="3"/>
      <c r="D28" s="23">
        <v>1500</v>
      </c>
      <c r="E28" s="10"/>
      <c r="F28" s="3"/>
    </row>
    <row r="29" spans="1:6" x14ac:dyDescent="0.25">
      <c r="A29" s="3"/>
      <c r="B29" s="17" t="s">
        <v>33</v>
      </c>
      <c r="C29" s="3"/>
      <c r="D29" s="23">
        <v>30000</v>
      </c>
      <c r="E29" s="10"/>
      <c r="F29" s="3"/>
    </row>
    <row r="30" spans="1:6" x14ac:dyDescent="0.25">
      <c r="A30" s="3"/>
      <c r="B30" s="17" t="s">
        <v>9</v>
      </c>
      <c r="C30" s="3"/>
      <c r="D30" s="23">
        <v>15000</v>
      </c>
      <c r="E30" s="10"/>
      <c r="F30" s="3"/>
    </row>
    <row r="31" spans="1:6" x14ac:dyDescent="0.25">
      <c r="A31" s="3"/>
      <c r="B31" s="17" t="s">
        <v>7</v>
      </c>
      <c r="C31" s="3"/>
      <c r="D31" s="23">
        <v>10000</v>
      </c>
      <c r="E31" s="10"/>
      <c r="F31" s="3"/>
    </row>
    <row r="32" spans="1:6" x14ac:dyDescent="0.25">
      <c r="A32" s="3"/>
      <c r="B32" s="17" t="s">
        <v>34</v>
      </c>
      <c r="C32" s="3"/>
      <c r="D32" s="23">
        <v>20000</v>
      </c>
      <c r="E32" s="10"/>
      <c r="F32" s="3"/>
    </row>
    <row r="33" spans="1:6" x14ac:dyDescent="0.25">
      <c r="A33" s="3"/>
      <c r="B33" s="17" t="s">
        <v>35</v>
      </c>
      <c r="C33" s="3"/>
      <c r="D33" s="23">
        <v>3500</v>
      </c>
      <c r="E33" s="10"/>
      <c r="F33" s="3"/>
    </row>
    <row r="34" spans="1:6" x14ac:dyDescent="0.25">
      <c r="A34" s="3"/>
      <c r="B34" s="17" t="s">
        <v>36</v>
      </c>
      <c r="C34" s="3"/>
      <c r="D34" s="23">
        <v>2000</v>
      </c>
      <c r="E34" s="10"/>
      <c r="F34" s="3"/>
    </row>
    <row r="35" spans="1:6" x14ac:dyDescent="0.25">
      <c r="A35" s="3"/>
      <c r="B35" s="17" t="s">
        <v>37</v>
      </c>
      <c r="C35" s="3"/>
      <c r="D35" s="23">
        <v>1000</v>
      </c>
      <c r="E35" s="10"/>
      <c r="F35" s="3"/>
    </row>
    <row r="36" spans="1:6" x14ac:dyDescent="0.25">
      <c r="A36" s="3"/>
      <c r="B36" s="17" t="s">
        <v>38</v>
      </c>
      <c r="C36" s="3"/>
      <c r="D36" s="23">
        <v>1000</v>
      </c>
      <c r="E36" s="10"/>
      <c r="F36" s="3"/>
    </row>
    <row r="37" spans="1:6" x14ac:dyDescent="0.25">
      <c r="A37" s="3"/>
      <c r="B37" s="17" t="s">
        <v>10</v>
      </c>
      <c r="C37" s="3"/>
      <c r="D37" s="23">
        <v>52000</v>
      </c>
      <c r="E37" s="10"/>
      <c r="F37" s="3"/>
    </row>
    <row r="38" spans="1:6" ht="13.8" thickBot="1" x14ac:dyDescent="0.3">
      <c r="A38" s="3"/>
      <c r="B38" s="18" t="s">
        <v>12</v>
      </c>
      <c r="C38" s="3"/>
      <c r="D38" s="10"/>
      <c r="E38" s="24">
        <f>IF(SUM(D22:D37),SUM(D22:D37),0)</f>
        <v>366000</v>
      </c>
      <c r="F38" s="3"/>
    </row>
    <row r="39" spans="1:6" x14ac:dyDescent="0.25">
      <c r="A39" s="3"/>
      <c r="B39" s="18"/>
      <c r="C39" s="3"/>
      <c r="D39" s="10"/>
      <c r="E39" s="12"/>
      <c r="F39" s="3"/>
    </row>
    <row r="40" spans="1:6" ht="13.8" thickBot="1" x14ac:dyDescent="0.3">
      <c r="A40" s="3"/>
      <c r="B40" s="18" t="s">
        <v>52</v>
      </c>
      <c r="C40" s="3"/>
      <c r="D40" s="10"/>
      <c r="E40" s="24">
        <f>E19-E38</f>
        <v>-57600</v>
      </c>
      <c r="F40" s="3"/>
    </row>
    <row r="41" spans="1:6" x14ac:dyDescent="0.25">
      <c r="A41" s="3"/>
      <c r="B41" s="17"/>
      <c r="C41" s="3"/>
      <c r="D41" s="10"/>
      <c r="E41" s="12"/>
      <c r="F41" s="3"/>
    </row>
    <row r="42" spans="1:6" x14ac:dyDescent="0.25">
      <c r="B42" s="20"/>
    </row>
    <row r="43" spans="1:6" x14ac:dyDescent="0.25">
      <c r="B43" s="20"/>
    </row>
  </sheetData>
  <sheetProtection formatCells="0" formatColumns="0" formatRows="0" insertColumns="0" insertRows="0" deleteColumns="0" deleteRows="0" sort="0"/>
  <mergeCells count="1">
    <mergeCell ref="B1:E1"/>
  </mergeCells>
  <conditionalFormatting sqref="E40">
    <cfRule type="colorScale" priority="1">
      <colorScale>
        <cfvo type="num" val="0"/>
        <cfvo type="percentile" val="50"/>
        <cfvo type="max"/>
        <color rgb="FFF8696B"/>
        <color rgb="FFFFEB84"/>
        <color rgb="FF63BE7B"/>
      </colorScale>
    </cfRule>
    <cfRule type="cellIs" dxfId="1" priority="2" operator="greaterThan">
      <formula>0</formula>
    </cfRule>
  </conditionalFormatting>
  <dataValidations count="11">
    <dataValidation type="decimal" allowBlank="1" showInputMessage="1" showErrorMessage="1" error="Please enter an amount between -10,000,000 and 10,000,000." sqref="D22:D37 D12:D18 D2:D3 D6:D8" xr:uid="{F84D2FEC-6BC9-4CF1-B517-882D00F1FF32}">
      <formula1>-10000000</formula1>
      <formula2>10000000</formula2>
    </dataValidation>
    <dataValidation allowBlank="1" showInputMessage="1" showErrorMessage="1" error="Please enter an amount between -10,000,000 and 10,000,000." sqref="E19 E9 E40 E38" xr:uid="{A47485EC-F4D7-433C-99E4-283735F4941D}"/>
    <dataValidation allowBlank="1" showInputMessage="1" showErrorMessage="1" prompt="Create Income Statement in this worksheet. Enter Sales in cell D6 &amp; D7, Costs in cells D11 to D15, Expenses in D23 to D48, and Other Income in cell D54 and D55 to calculate Totals" sqref="A1" xr:uid="{8778E9A0-1274-46E2-BBA0-32B6EBC87E8A}"/>
    <dataValidation allowBlank="1" showInputMessage="1" showErrorMessage="1" prompt="Title of this worksheet is in this cell. Enter Name in cell B2 and Time Period in cell B3" sqref="B1:E1" xr:uid="{AAA78CCC-356E-4C37-8388-7A8D287EA788}"/>
    <dataValidation allowBlank="1" showInputMessage="1" showErrorMessage="1" prompt="Enter Name in this cell" sqref="B2" xr:uid="{1B57E870-A448-4A97-84E3-342C6F22C3AE}"/>
    <dataValidation allowBlank="1" showInputMessage="1" showErrorMessage="1" prompt="Enter Time Period in this cell" sqref="B3" xr:uid="{239BD987-7312-4E8F-8627-D73CD49AA985}"/>
    <dataValidation allowBlank="1" showInputMessage="1" showErrorMessage="1" prompt="Enter or modify Revenue items in cell B6 and B7 and values in cell D6 and D7. Net Sales are auto calculated in cell E8" sqref="B5" xr:uid="{FD40C33B-B57B-4ACA-8B09-DE88FF9E67AA}"/>
    <dataValidation allowBlank="1" showInputMessage="1" showErrorMessage="1" prompt="Costs of Goods Sold label is in cell below" sqref="B9" xr:uid="{18A55D40-8967-4A60-AA57-C294BCD2183E}"/>
    <dataValidation allowBlank="1" showInputMessage="1" showErrorMessage="1" prompt="Enter or Modify items in cells B11 to B15 and values in cells D11 to D15. Inventory Available is auto calculated in D16, Costs of Goods Sold in E18 &amp; Gross Profit in E20" sqref="B11" xr:uid="{F0F925FB-5891-4245-90B3-B48FC4B94B1B}"/>
    <dataValidation allowBlank="1" showInputMessage="1" showErrorMessage="1" prompt="Enter or Modify Expenses items in cells B23 to B48 and values in cells D23 to D48. Total Expenses are auto calculated in cell E49 and Net Operating Income in cell E51" sqref="B21" xr:uid="{60C4932B-CED0-480E-A60B-0A224C45A0DB}"/>
    <dataValidation allowBlank="1" showInputMessage="1" showErrorMessage="1" prompt="Other Income label is in cell below" sqref="B40" xr:uid="{2D11CEAB-9BF0-4A7F-9CAA-7E050A5E9B72}"/>
  </dataValidations>
  <printOptions horizontalCentered="1"/>
  <pageMargins left="0.65" right="0.65" top="0.65" bottom="0.9" header="0" footer="0"/>
  <pageSetup scale="8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9E2E7-3EE0-4BBB-A447-B968D47F0A04}">
  <sheetPr>
    <pageSetUpPr autoPageBreaks="0" fitToPage="1"/>
  </sheetPr>
  <dimension ref="A1:F43"/>
  <sheetViews>
    <sheetView showGridLines="0" zoomScaleNormal="100" workbookViewId="0">
      <selection activeCell="C5" sqref="C5"/>
    </sheetView>
  </sheetViews>
  <sheetFormatPr defaultColWidth="9.109375" defaultRowHeight="13.2" x14ac:dyDescent="0.25"/>
  <cols>
    <col min="1" max="1" width="2.6640625" style="6" customWidth="1"/>
    <col min="2" max="2" width="31.88671875" style="6" customWidth="1"/>
    <col min="3" max="3" width="31.6640625" style="6" customWidth="1"/>
    <col min="4" max="5" width="15.5546875" style="13" customWidth="1"/>
    <col min="6" max="6" width="2.6640625" style="6" customWidth="1"/>
    <col min="7" max="16384" width="9.109375" style="6"/>
  </cols>
  <sheetData>
    <row r="1" spans="1:6" s="2" customFormat="1" ht="22.8" x14ac:dyDescent="0.4">
      <c r="A1" s="1"/>
      <c r="B1" s="22" t="s">
        <v>54</v>
      </c>
      <c r="C1" s="22"/>
      <c r="D1" s="22"/>
      <c r="E1" s="22"/>
      <c r="F1" s="1"/>
    </row>
    <row r="2" spans="1:6" ht="15.75" customHeight="1" x14ac:dyDescent="0.3">
      <c r="A2" s="3"/>
      <c r="B2" s="16" t="s">
        <v>14</v>
      </c>
      <c r="C2" s="4"/>
      <c r="D2" s="5"/>
      <c r="E2" s="5"/>
      <c r="F2" s="3"/>
    </row>
    <row r="3" spans="1:6" ht="15.75" customHeight="1" x14ac:dyDescent="0.3">
      <c r="A3" s="3"/>
      <c r="B3" s="16" t="s">
        <v>15</v>
      </c>
      <c r="C3" s="7"/>
      <c r="D3" s="8"/>
      <c r="E3" s="8"/>
      <c r="F3" s="3"/>
    </row>
    <row r="4" spans="1:6" ht="24" customHeight="1" x14ac:dyDescent="0.25">
      <c r="A4" s="3"/>
      <c r="B4" s="9" t="s">
        <v>13</v>
      </c>
      <c r="C4" s="3"/>
      <c r="D4" s="10"/>
      <c r="E4" s="10"/>
      <c r="F4" s="3"/>
    </row>
    <row r="5" spans="1:6" ht="15.75" customHeight="1" x14ac:dyDescent="0.3">
      <c r="A5" s="3"/>
      <c r="B5" s="14" t="s">
        <v>16</v>
      </c>
      <c r="C5" s="11"/>
      <c r="D5" s="10"/>
      <c r="E5" s="10"/>
      <c r="F5" s="3"/>
    </row>
    <row r="6" spans="1:6" x14ac:dyDescent="0.25">
      <c r="A6" s="3"/>
      <c r="B6" s="17" t="s">
        <v>17</v>
      </c>
      <c r="C6" s="3"/>
      <c r="D6" s="23">
        <v>300000</v>
      </c>
      <c r="E6" s="10"/>
      <c r="F6" s="3"/>
    </row>
    <row r="7" spans="1:6" x14ac:dyDescent="0.25">
      <c r="A7" s="3"/>
      <c r="B7" s="17" t="s">
        <v>18</v>
      </c>
      <c r="C7" s="3"/>
      <c r="D7" s="23">
        <v>20000</v>
      </c>
      <c r="E7" s="10"/>
      <c r="F7" s="3"/>
    </row>
    <row r="8" spans="1:6" x14ac:dyDescent="0.25">
      <c r="A8" s="3"/>
      <c r="B8" s="17" t="s">
        <v>19</v>
      </c>
      <c r="C8" s="3"/>
      <c r="D8" s="23">
        <v>15000</v>
      </c>
      <c r="E8" s="10"/>
      <c r="F8" s="3"/>
    </row>
    <row r="9" spans="1:6" ht="13.8" thickBot="1" x14ac:dyDescent="0.3">
      <c r="A9" s="3"/>
      <c r="B9" s="18" t="s">
        <v>20</v>
      </c>
      <c r="C9" s="3"/>
      <c r="D9" s="12"/>
      <c r="E9" s="24">
        <f>SUM(D6:D8)</f>
        <v>335000</v>
      </c>
      <c r="F9" s="3"/>
    </row>
    <row r="10" spans="1:6" x14ac:dyDescent="0.25">
      <c r="A10" s="3"/>
      <c r="B10" s="17"/>
      <c r="C10" s="3"/>
      <c r="D10" s="12"/>
      <c r="E10" s="12"/>
      <c r="F10" s="3"/>
    </row>
    <row r="11" spans="1:6" ht="15.6" x14ac:dyDescent="0.3">
      <c r="A11" s="3"/>
      <c r="B11" s="14" t="s">
        <v>21</v>
      </c>
      <c r="C11" s="11"/>
      <c r="D11" s="10"/>
      <c r="E11" s="10"/>
      <c r="F11" s="3"/>
    </row>
    <row r="12" spans="1:6" x14ac:dyDescent="0.25">
      <c r="A12" s="3"/>
      <c r="B12" s="17" t="s">
        <v>22</v>
      </c>
      <c r="C12" s="3"/>
      <c r="D12" s="15"/>
      <c r="E12" s="10"/>
      <c r="F12" s="3"/>
    </row>
    <row r="13" spans="1:6" x14ac:dyDescent="0.25">
      <c r="A13" s="3"/>
      <c r="B13" s="17" t="s">
        <v>23</v>
      </c>
      <c r="C13" s="3"/>
      <c r="D13" s="23">
        <v>300000</v>
      </c>
      <c r="E13" s="10"/>
      <c r="F13" s="3"/>
    </row>
    <row r="14" spans="1:6" x14ac:dyDescent="0.25">
      <c r="A14" s="3"/>
      <c r="B14" s="21" t="s">
        <v>25</v>
      </c>
      <c r="C14" s="3"/>
      <c r="D14" s="23">
        <v>75000</v>
      </c>
      <c r="E14" s="10"/>
      <c r="F14" s="3"/>
    </row>
    <row r="15" spans="1:6" x14ac:dyDescent="0.25">
      <c r="A15" s="3"/>
      <c r="B15" s="21" t="s">
        <v>24</v>
      </c>
      <c r="C15" s="3"/>
      <c r="D15" s="23">
        <v>35000</v>
      </c>
      <c r="E15" s="10"/>
      <c r="F15" s="3"/>
    </row>
    <row r="16" spans="1:6" x14ac:dyDescent="0.25">
      <c r="A16" s="3"/>
      <c r="B16" s="21" t="s">
        <v>11</v>
      </c>
      <c r="C16" s="3"/>
      <c r="D16" s="23">
        <v>1200</v>
      </c>
      <c r="E16" s="10"/>
      <c r="F16" s="3"/>
    </row>
    <row r="17" spans="1:6" x14ac:dyDescent="0.25">
      <c r="A17" s="3"/>
      <c r="B17" s="19" t="s">
        <v>26</v>
      </c>
      <c r="C17" s="3"/>
      <c r="D17" s="25">
        <f>IF(SUM(D12:D16),SUM(D12:D16),0)</f>
        <v>411200</v>
      </c>
      <c r="E17" s="10"/>
      <c r="F17" s="3"/>
    </row>
    <row r="18" spans="1:6" x14ac:dyDescent="0.25">
      <c r="A18" s="3"/>
      <c r="B18" s="19" t="s">
        <v>43</v>
      </c>
      <c r="C18" s="3"/>
      <c r="D18" s="26">
        <f>D17*(1-0.5)</f>
        <v>205600</v>
      </c>
      <c r="E18" s="10"/>
      <c r="F18" s="3"/>
    </row>
    <row r="19" spans="1:6" ht="13.8" thickBot="1" x14ac:dyDescent="0.3">
      <c r="A19" s="3"/>
      <c r="B19" s="18" t="s">
        <v>27</v>
      </c>
      <c r="C19" s="3"/>
      <c r="D19" s="10"/>
      <c r="E19" s="24">
        <f>D17*(1-0.5)</f>
        <v>205600</v>
      </c>
      <c r="F19" s="3"/>
    </row>
    <row r="20" spans="1:6" x14ac:dyDescent="0.25">
      <c r="A20" s="3"/>
      <c r="B20" s="17"/>
      <c r="C20" s="3"/>
      <c r="D20" s="10"/>
      <c r="E20" s="10"/>
      <c r="F20" s="3"/>
    </row>
    <row r="21" spans="1:6" ht="15.75" customHeight="1" x14ac:dyDescent="0.3">
      <c r="A21" s="3"/>
      <c r="B21" s="14" t="s">
        <v>6</v>
      </c>
      <c r="C21" s="11"/>
      <c r="D21" s="10"/>
      <c r="E21" s="10"/>
      <c r="F21" s="3"/>
    </row>
    <row r="22" spans="1:6" x14ac:dyDescent="0.25">
      <c r="A22" s="3"/>
      <c r="B22" s="17" t="s">
        <v>28</v>
      </c>
      <c r="C22" s="3"/>
      <c r="D22" s="23">
        <v>20000</v>
      </c>
      <c r="E22" s="10"/>
      <c r="F22" s="3"/>
    </row>
    <row r="23" spans="1:6" x14ac:dyDescent="0.25">
      <c r="A23" s="3"/>
      <c r="B23" s="17" t="s">
        <v>39</v>
      </c>
      <c r="C23" s="3"/>
      <c r="D23" s="23">
        <v>150000</v>
      </c>
      <c r="E23" s="10"/>
      <c r="F23" s="3"/>
    </row>
    <row r="24" spans="1:6" x14ac:dyDescent="0.25">
      <c r="A24" s="3"/>
      <c r="B24" s="17" t="s">
        <v>29</v>
      </c>
      <c r="C24" s="3"/>
      <c r="D24" s="23">
        <v>35000</v>
      </c>
      <c r="E24" s="10"/>
      <c r="F24" s="3"/>
    </row>
    <row r="25" spans="1:6" x14ac:dyDescent="0.25">
      <c r="A25" s="3"/>
      <c r="B25" s="17" t="s">
        <v>30</v>
      </c>
      <c r="C25" s="3"/>
      <c r="D25" s="23">
        <v>15000</v>
      </c>
      <c r="E25" s="10"/>
      <c r="F25" s="3"/>
    </row>
    <row r="26" spans="1:6" x14ac:dyDescent="0.25">
      <c r="A26" s="3"/>
      <c r="B26" s="17" t="s">
        <v>31</v>
      </c>
      <c r="C26" s="3"/>
      <c r="D26" s="23">
        <v>4000</v>
      </c>
      <c r="E26" s="10"/>
      <c r="F26" s="3"/>
    </row>
    <row r="27" spans="1:6" x14ac:dyDescent="0.25">
      <c r="A27" s="3"/>
      <c r="B27" s="17" t="s">
        <v>8</v>
      </c>
      <c r="C27" s="3"/>
      <c r="D27" s="23">
        <v>6000</v>
      </c>
      <c r="E27" s="10"/>
      <c r="F27" s="3"/>
    </row>
    <row r="28" spans="1:6" x14ac:dyDescent="0.25">
      <c r="A28" s="3"/>
      <c r="B28" s="17" t="s">
        <v>32</v>
      </c>
      <c r="C28" s="3"/>
      <c r="D28" s="23">
        <v>1500</v>
      </c>
      <c r="E28" s="10"/>
      <c r="F28" s="3"/>
    </row>
    <row r="29" spans="1:6" x14ac:dyDescent="0.25">
      <c r="A29" s="3"/>
      <c r="B29" s="17" t="s">
        <v>33</v>
      </c>
      <c r="C29" s="3"/>
      <c r="D29" s="23">
        <v>30000</v>
      </c>
      <c r="E29" s="10"/>
      <c r="F29" s="3"/>
    </row>
    <row r="30" spans="1:6" x14ac:dyDescent="0.25">
      <c r="A30" s="3"/>
      <c r="B30" s="17" t="s">
        <v>9</v>
      </c>
      <c r="C30" s="3"/>
      <c r="D30" s="23">
        <v>15000</v>
      </c>
      <c r="E30" s="10"/>
      <c r="F30" s="3"/>
    </row>
    <row r="31" spans="1:6" x14ac:dyDescent="0.25">
      <c r="A31" s="3"/>
      <c r="B31" s="17" t="s">
        <v>7</v>
      </c>
      <c r="C31" s="3"/>
      <c r="D31" s="23">
        <v>10000</v>
      </c>
      <c r="E31" s="10"/>
      <c r="F31" s="3"/>
    </row>
    <row r="32" spans="1:6" x14ac:dyDescent="0.25">
      <c r="A32" s="3"/>
      <c r="B32" s="17" t="s">
        <v>34</v>
      </c>
      <c r="C32" s="3"/>
      <c r="D32" s="23">
        <v>20000</v>
      </c>
      <c r="E32" s="10"/>
      <c r="F32" s="3"/>
    </row>
    <row r="33" spans="1:6" x14ac:dyDescent="0.25">
      <c r="A33" s="3"/>
      <c r="B33" s="17" t="s">
        <v>35</v>
      </c>
      <c r="C33" s="3"/>
      <c r="D33" s="23">
        <v>3500</v>
      </c>
      <c r="E33" s="10"/>
      <c r="F33" s="3"/>
    </row>
    <row r="34" spans="1:6" x14ac:dyDescent="0.25">
      <c r="A34" s="3"/>
      <c r="B34" s="17" t="s">
        <v>36</v>
      </c>
      <c r="C34" s="3"/>
      <c r="D34" s="23">
        <v>2000</v>
      </c>
      <c r="E34" s="10"/>
      <c r="F34" s="3"/>
    </row>
    <row r="35" spans="1:6" x14ac:dyDescent="0.25">
      <c r="A35" s="3"/>
      <c r="B35" s="17" t="s">
        <v>37</v>
      </c>
      <c r="C35" s="3"/>
      <c r="D35" s="23">
        <v>1000</v>
      </c>
      <c r="E35" s="10"/>
      <c r="F35" s="3"/>
    </row>
    <row r="36" spans="1:6" x14ac:dyDescent="0.25">
      <c r="A36" s="3"/>
      <c r="B36" s="17" t="s">
        <v>38</v>
      </c>
      <c r="C36" s="3"/>
      <c r="D36" s="23">
        <v>1000</v>
      </c>
      <c r="E36" s="10"/>
      <c r="F36" s="3"/>
    </row>
    <row r="37" spans="1:6" x14ac:dyDescent="0.25">
      <c r="A37" s="3"/>
      <c r="B37" s="17" t="s">
        <v>10</v>
      </c>
      <c r="C37" s="3"/>
      <c r="D37" s="23">
        <v>52000</v>
      </c>
      <c r="E37" s="10"/>
      <c r="F37" s="3"/>
    </row>
    <row r="38" spans="1:6" ht="13.8" thickBot="1" x14ac:dyDescent="0.3">
      <c r="A38" s="3"/>
      <c r="B38" s="18" t="s">
        <v>12</v>
      </c>
      <c r="C38" s="3"/>
      <c r="D38" s="10"/>
      <c r="E38" s="24">
        <f>IF(SUM(D22:D37),SUM(D22:D37),0)</f>
        <v>366000</v>
      </c>
      <c r="F38" s="3"/>
    </row>
    <row r="39" spans="1:6" x14ac:dyDescent="0.25">
      <c r="A39" s="3"/>
      <c r="B39" s="18"/>
      <c r="C39" s="3"/>
      <c r="D39" s="10"/>
      <c r="E39" s="12"/>
      <c r="F39" s="3"/>
    </row>
    <row r="40" spans="1:6" ht="13.8" thickBot="1" x14ac:dyDescent="0.3">
      <c r="A40" s="3"/>
      <c r="B40" s="18" t="s">
        <v>52</v>
      </c>
      <c r="C40" s="3"/>
      <c r="D40" s="10"/>
      <c r="E40" s="24">
        <f>E19-E38</f>
        <v>-160400</v>
      </c>
      <c r="F40" s="3"/>
    </row>
    <row r="41" spans="1:6" x14ac:dyDescent="0.25">
      <c r="A41" s="3"/>
      <c r="B41" s="17"/>
      <c r="C41" s="3"/>
      <c r="D41" s="10"/>
      <c r="E41" s="12"/>
      <c r="F41" s="3"/>
    </row>
    <row r="42" spans="1:6" x14ac:dyDescent="0.25">
      <c r="B42" s="20"/>
    </row>
    <row r="43" spans="1:6" x14ac:dyDescent="0.25">
      <c r="B43" s="20"/>
    </row>
  </sheetData>
  <sheetProtection formatCells="0" formatColumns="0" formatRows="0" insertColumns="0" insertRows="0" deleteColumns="0" deleteRows="0" sort="0"/>
  <mergeCells count="1">
    <mergeCell ref="B1:E1"/>
  </mergeCells>
  <conditionalFormatting sqref="E40">
    <cfRule type="colorScale" priority="1">
      <colorScale>
        <cfvo type="num" val="0"/>
        <cfvo type="percentile" val="50"/>
        <cfvo type="max"/>
        <color rgb="FFF8696B"/>
        <color rgb="FFFFEB84"/>
        <color rgb="FF63BE7B"/>
      </colorScale>
    </cfRule>
    <cfRule type="cellIs" dxfId="0" priority="2" operator="greaterThan">
      <formula>0</formula>
    </cfRule>
  </conditionalFormatting>
  <dataValidations count="11">
    <dataValidation type="decimal" allowBlank="1" showInputMessage="1" showErrorMessage="1" error="Please enter an amount between -10,000,000 and 10,000,000." sqref="D22:D37 D12:D18 D2:D3 D6:D8" xr:uid="{D68BBE6D-6C01-4174-90D7-DC854C3EF411}">
      <formula1>-10000000</formula1>
      <formula2>10000000</formula2>
    </dataValidation>
    <dataValidation allowBlank="1" showInputMessage="1" showErrorMessage="1" error="Please enter an amount between -10,000,000 and 10,000,000." sqref="E19 E9 E40 E38" xr:uid="{43BEB181-660D-4ECD-A2E2-F6EF4ADD4E5B}"/>
    <dataValidation allowBlank="1" showInputMessage="1" showErrorMessage="1" prompt="Create Income Statement in this worksheet. Enter Sales in cell D6 &amp; D7, Costs in cells D11 to D15, Expenses in D23 to D48, and Other Income in cell D54 and D55 to calculate Totals" sqref="A1" xr:uid="{EAB6802A-DFF7-47D1-8A19-3926AD7C4D14}"/>
    <dataValidation allowBlank="1" showInputMessage="1" showErrorMessage="1" prompt="Title of this worksheet is in this cell. Enter Name in cell B2 and Time Period in cell B3" sqref="B1:E1" xr:uid="{364105C6-1DDB-4E07-90E6-068212168C53}"/>
    <dataValidation allowBlank="1" showInputMessage="1" showErrorMessage="1" prompt="Enter Name in this cell" sqref="B2" xr:uid="{5766BD46-27EB-4945-94CC-2372A3B55146}"/>
    <dataValidation allowBlank="1" showInputMessage="1" showErrorMessage="1" prompt="Enter Time Period in this cell" sqref="B3" xr:uid="{6AEEA50F-E9E3-4EAA-B157-194F9873EB78}"/>
    <dataValidation allowBlank="1" showInputMessage="1" showErrorMessage="1" prompt="Enter or modify Revenue items in cell B6 and B7 and values in cell D6 and D7. Net Sales are auto calculated in cell E8" sqref="B5" xr:uid="{6D6CDAE6-4D70-41F2-95DF-4D11AFEF74AD}"/>
    <dataValidation allowBlank="1" showInputMessage="1" showErrorMessage="1" prompt="Costs of Goods Sold label is in cell below" sqref="B9" xr:uid="{83384850-3D27-4F48-AAE3-EBDCF9E396EB}"/>
    <dataValidation allowBlank="1" showInputMessage="1" showErrorMessage="1" prompt="Enter or Modify items in cells B11 to B15 and values in cells D11 to D15. Inventory Available is auto calculated in D16, Costs of Goods Sold in E18 &amp; Gross Profit in E20" sqref="B11" xr:uid="{B7C0CBAD-3B4B-47CB-927E-C396B4E16B47}"/>
    <dataValidation allowBlank="1" showInputMessage="1" showErrorMessage="1" prompt="Enter or Modify Expenses items in cells B23 to B48 and values in cells D23 to D48. Total Expenses are auto calculated in cell E49 and Net Operating Income in cell E51" sqref="B21" xr:uid="{8D1A11F1-6D51-4839-8A91-D3E2E6AB51D7}"/>
    <dataValidation allowBlank="1" showInputMessage="1" showErrorMessage="1" prompt="Other Income label is in cell below" sqref="B40" xr:uid="{B9119DEA-3D7C-49EE-B6F7-0C29BB5E404E}"/>
  </dataValidations>
  <printOptions horizontalCentered="1"/>
  <pageMargins left="0.65" right="0.65" top="0.65" bottom="0.9" header="0" footer="0"/>
  <pageSetup scale="88"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3.2" x14ac:dyDescent="0.25"/>
  <sheetData>
    <row r="1" spans="1:2" x14ac:dyDescent="0.25">
      <c r="A1" t="s">
        <v>0</v>
      </c>
      <c r="B1" t="b">
        <v>0</v>
      </c>
    </row>
    <row r="2" spans="1:2" x14ac:dyDescent="0.25">
      <c r="A2" t="s">
        <v>1</v>
      </c>
      <c r="B2" t="b">
        <v>0</v>
      </c>
    </row>
    <row r="3" spans="1:2" ht="26.4" x14ac:dyDescent="0.25">
      <c r="A3" t="s">
        <v>2</v>
      </c>
      <c r="B3" t="s">
        <v>4</v>
      </c>
    </row>
    <row r="4" spans="1:2" x14ac:dyDescent="0.25">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32</vt:i4>
      </vt:variant>
    </vt:vector>
  </HeadingPairs>
  <TitlesOfParts>
    <vt:vector size="37" baseType="lpstr">
      <vt:lpstr>SUMMARY</vt:lpstr>
      <vt:lpstr>FY21</vt:lpstr>
      <vt:lpstr>FY21 - 10%</vt:lpstr>
      <vt:lpstr>FY21 - 25%</vt:lpstr>
      <vt:lpstr>FY21 - 50%</vt:lpstr>
      <vt:lpstr>'FY21'!COGS</vt:lpstr>
      <vt:lpstr>'FY21 - 10%'!COGS</vt:lpstr>
      <vt:lpstr>'FY21 - 25%'!COGS</vt:lpstr>
      <vt:lpstr>'FY21 - 50%'!COGS</vt:lpstr>
      <vt:lpstr>'FY21'!Inventory_Avail</vt:lpstr>
      <vt:lpstr>'FY21 - 10%'!Inventory_Avail</vt:lpstr>
      <vt:lpstr>'FY21 - 25%'!Inventory_Avail</vt:lpstr>
      <vt:lpstr>'FY21 - 50%'!Inventory_Avail</vt:lpstr>
      <vt:lpstr>'FY21'!Net_Sales</vt:lpstr>
      <vt:lpstr>'FY21 - 10%'!Net_Sales</vt:lpstr>
      <vt:lpstr>'FY21 - 25%'!Net_Sales</vt:lpstr>
      <vt:lpstr>'FY21 - 50%'!Net_Sales</vt:lpstr>
      <vt:lpstr>'FY21'!Op_Income</vt:lpstr>
      <vt:lpstr>'FY21 - 10%'!Op_Income</vt:lpstr>
      <vt:lpstr>'FY21 - 25%'!Op_Income</vt:lpstr>
      <vt:lpstr>'FY21 - 50%'!Op_Income</vt:lpstr>
      <vt:lpstr>'FY21'!Operating_Income</vt:lpstr>
      <vt:lpstr>'FY21 - 10%'!Operating_Income</vt:lpstr>
      <vt:lpstr>'FY21 - 25%'!Operating_Income</vt:lpstr>
      <vt:lpstr>'FY21 - 50%'!Operating_Income</vt:lpstr>
      <vt:lpstr>'FY21'!Print_Area</vt:lpstr>
      <vt:lpstr>'FY21 - 10%'!Print_Area</vt:lpstr>
      <vt:lpstr>'FY21 - 25%'!Print_Area</vt:lpstr>
      <vt:lpstr>'FY21 - 50%'!Print_Area</vt:lpstr>
      <vt:lpstr>'FY21'!TemplatePrintArea</vt:lpstr>
      <vt:lpstr>'FY21 - 10%'!TemplatePrintArea</vt:lpstr>
      <vt:lpstr>'FY21 - 25%'!TemplatePrintArea</vt:lpstr>
      <vt:lpstr>'FY21 - 50%'!TemplatePrintArea</vt:lpstr>
      <vt:lpstr>'FY21'!Total_Expenses</vt:lpstr>
      <vt:lpstr>'FY21 - 10%'!Total_Expenses</vt:lpstr>
      <vt:lpstr>'FY21 - 25%'!Total_Expenses</vt:lpstr>
      <vt:lpstr>'FY21 - 50%'!Total_Expenses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Joseph Drain</dc:creator>
  <cp:lastModifiedBy>Joseph Drain</cp:lastModifiedBy>
  <dcterms:created xsi:type="dcterms:W3CDTF">2018-04-18T11:47:37Z</dcterms:created>
  <dcterms:modified xsi:type="dcterms:W3CDTF">2020-05-26T22:27:17Z</dcterms:modified>
</cp:coreProperties>
</file>